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МагнитЭнерго\РЕАЛИЗАЦИЯ\Полезный отпуск_инфо для сайта\"/>
    </mc:Choice>
  </mc:AlternateContent>
  <xr:revisionPtr revIDLastSave="0" documentId="13_ncr:1_{690F5392-511E-4D29-9212-7CC99806604C}" xr6:coauthVersionLast="47" xr6:coauthVersionMax="47" xr10:uidLastSave="{00000000-0000-0000-0000-000000000000}"/>
  <bookViews>
    <workbookView xWindow="28680" yWindow="-120" windowWidth="29040" windowHeight="15720" activeTab="8" xr2:uid="{00000000-000D-0000-FFFF-FFFF00000000}"/>
  </bookViews>
  <sheets>
    <sheet name="январь" sheetId="2" r:id="rId1"/>
    <sheet name="февраль" sheetId="3" r:id="rId2"/>
    <sheet name="март" sheetId="4" r:id="rId3"/>
    <sheet name="апрель" sheetId="5" r:id="rId4"/>
    <sheet name="май" sheetId="6" r:id="rId5"/>
    <sheet name="июнь" sheetId="7" r:id="rId6"/>
    <sheet name="июль" sheetId="8" r:id="rId7"/>
    <sheet name="август" sheetId="9" r:id="rId8"/>
    <sheet name="сентябрь" sheetId="10" r:id="rId9"/>
  </sheets>
  <definedNames>
    <definedName name="_xlnm._FilterDatabase" localSheetId="0" hidden="1">январь!$A$4:$L$143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37" i="10" l="1"/>
  <c r="G138" i="10" s="1"/>
  <c r="G131" i="10"/>
  <c r="G132" i="10" s="1"/>
  <c r="G125" i="10"/>
  <c r="G126" i="10" s="1"/>
  <c r="G119" i="10"/>
  <c r="G120" i="10" s="1"/>
  <c r="G113" i="10"/>
  <c r="G114" i="10" s="1"/>
  <c r="G107" i="10"/>
  <c r="G108" i="10" s="1"/>
  <c r="G101" i="10"/>
  <c r="G102" i="10" s="1"/>
  <c r="G95" i="10"/>
  <c r="G96" i="10" s="1"/>
  <c r="G89" i="10"/>
  <c r="G90" i="10" s="1"/>
  <c r="G81" i="10"/>
  <c r="G82" i="10" s="1"/>
  <c r="G75" i="10"/>
  <c r="G76" i="10" s="1"/>
  <c r="G74" i="10"/>
  <c r="G73" i="10"/>
  <c r="G69" i="10"/>
  <c r="G70" i="10" s="1"/>
  <c r="G61" i="10"/>
  <c r="G62" i="10" s="1"/>
  <c r="G59" i="10"/>
  <c r="G60" i="10" s="1"/>
  <c r="G37" i="10"/>
  <c r="G38" i="10" s="1"/>
  <c r="G35" i="10"/>
  <c r="G36" i="10" s="1"/>
  <c r="G33" i="10"/>
  <c r="G34" i="10" s="1"/>
  <c r="G25" i="10"/>
  <c r="G26" i="10" s="1"/>
  <c r="G21" i="10"/>
  <c r="G22" i="10" s="1"/>
  <c r="G12" i="10"/>
  <c r="G11" i="10"/>
  <c r="L9" i="10"/>
  <c r="G9" i="10"/>
  <c r="G141" i="9"/>
  <c r="G142" i="9" s="1"/>
  <c r="G137" i="9"/>
  <c r="G138" i="9" s="1"/>
  <c r="G131" i="9"/>
  <c r="G132" i="9" s="1"/>
  <c r="G129" i="9"/>
  <c r="G130" i="9" s="1"/>
  <c r="G125" i="9"/>
  <c r="G126" i="9" s="1"/>
  <c r="G123" i="9"/>
  <c r="G124" i="9" s="1"/>
  <c r="G119" i="9"/>
  <c r="G120" i="9" s="1"/>
  <c r="G117" i="9"/>
  <c r="G118" i="9" s="1"/>
  <c r="G113" i="9"/>
  <c r="G114" i="9" s="1"/>
  <c r="G111" i="9"/>
  <c r="G112" i="9" s="1"/>
  <c r="G107" i="9"/>
  <c r="G108" i="9" s="1"/>
  <c r="G105" i="9"/>
  <c r="G106" i="9" s="1"/>
  <c r="G101" i="9"/>
  <c r="G102" i="9" s="1"/>
  <c r="G99" i="9"/>
  <c r="G100" i="9" s="1"/>
  <c r="G95" i="9"/>
  <c r="G96" i="9" s="1"/>
  <c r="G93" i="9"/>
  <c r="G94" i="9" s="1"/>
  <c r="G89" i="9"/>
  <c r="G90" i="9" s="1"/>
  <c r="G87" i="9"/>
  <c r="G88" i="9" s="1"/>
  <c r="G85" i="9"/>
  <c r="G86" i="9" s="1"/>
  <c r="G83" i="9"/>
  <c r="G84" i="9" s="1"/>
  <c r="G81" i="9"/>
  <c r="G82" i="9" s="1"/>
  <c r="G77" i="9"/>
  <c r="G78" i="9" s="1"/>
  <c r="G75" i="9"/>
  <c r="G76" i="9" s="1"/>
  <c r="G73" i="9"/>
  <c r="G74" i="9" s="1"/>
  <c r="G71" i="9"/>
  <c r="G72" i="9" s="1"/>
  <c r="G61" i="9"/>
  <c r="G62" i="9" s="1"/>
  <c r="G59" i="9"/>
  <c r="G60" i="9" s="1"/>
  <c r="G57" i="9"/>
  <c r="G58" i="9" s="1"/>
  <c r="G55" i="9"/>
  <c r="G56" i="9" s="1"/>
  <c r="G47" i="9"/>
  <c r="G48" i="9" s="1"/>
  <c r="G45" i="9"/>
  <c r="G46" i="9" s="1"/>
  <c r="G21" i="9"/>
  <c r="G22" i="9" s="1"/>
  <c r="G17" i="9"/>
  <c r="G18" i="9" s="1"/>
  <c r="G9" i="9"/>
  <c r="G141" i="8"/>
  <c r="G142" i="8" s="1"/>
  <c r="G137" i="8"/>
  <c r="G138" i="8" s="1"/>
  <c r="G131" i="8"/>
  <c r="G132" i="8" s="1"/>
  <c r="G129" i="8"/>
  <c r="G130" i="8" s="1"/>
  <c r="G125" i="8"/>
  <c r="G126" i="8" s="1"/>
  <c r="G123" i="8"/>
  <c r="G124" i="8" s="1"/>
  <c r="G119" i="8"/>
  <c r="G120" i="8" s="1"/>
  <c r="G117" i="8"/>
  <c r="G118" i="8" s="1"/>
  <c r="G113" i="8"/>
  <c r="G114" i="8" s="1"/>
  <c r="G111" i="8"/>
  <c r="G112" i="8" s="1"/>
  <c r="G107" i="8"/>
  <c r="G108" i="8" s="1"/>
  <c r="G105" i="8"/>
  <c r="G106" i="8" s="1"/>
  <c r="G101" i="8"/>
  <c r="G102" i="8" s="1"/>
  <c r="G99" i="8"/>
  <c r="G100" i="8" s="1"/>
  <c r="G95" i="8"/>
  <c r="G96" i="8" s="1"/>
  <c r="G93" i="8"/>
  <c r="G94" i="8" s="1"/>
  <c r="G89" i="8"/>
  <c r="G90" i="8" s="1"/>
  <c r="G87" i="8"/>
  <c r="G88" i="8" s="1"/>
  <c r="G85" i="8"/>
  <c r="G86" i="8" s="1"/>
  <c r="G81" i="8"/>
  <c r="G82" i="8" s="1"/>
  <c r="G79" i="8"/>
  <c r="G80" i="8" s="1"/>
  <c r="G75" i="8"/>
  <c r="G76" i="8" s="1"/>
  <c r="G73" i="8"/>
  <c r="G74" i="8" s="1"/>
  <c r="G71" i="8"/>
  <c r="G72" i="8" s="1"/>
  <c r="G69" i="8"/>
  <c r="G70" i="8" s="1"/>
  <c r="G61" i="8"/>
  <c r="G62" i="8" s="1"/>
  <c r="G59" i="8"/>
  <c r="G60" i="8" s="1"/>
  <c r="G55" i="8"/>
  <c r="G56" i="8" s="1"/>
  <c r="G49" i="8"/>
  <c r="G50" i="8" s="1"/>
  <c r="G47" i="8"/>
  <c r="G48" i="8" s="1"/>
  <c r="G45" i="8"/>
  <c r="G46" i="8" s="1"/>
  <c r="G37" i="8"/>
  <c r="G38" i="8" s="1"/>
  <c r="G35" i="8"/>
  <c r="G36" i="8" s="1"/>
  <c r="G27" i="8"/>
  <c r="G28" i="8" s="1"/>
  <c r="G17" i="8"/>
  <c r="G18" i="8" s="1"/>
  <c r="G9" i="8"/>
  <c r="G137" i="7"/>
  <c r="G138" i="7" s="1"/>
  <c r="G131" i="7"/>
  <c r="G132" i="7" s="1"/>
  <c r="G127" i="7"/>
  <c r="G128" i="7" s="1"/>
  <c r="G125" i="7"/>
  <c r="G126" i="7" s="1"/>
  <c r="G121" i="7"/>
  <c r="G122" i="7" s="1"/>
  <c r="G119" i="7"/>
  <c r="G120" i="7" s="1"/>
  <c r="G115" i="7"/>
  <c r="G116" i="7" s="1"/>
  <c r="G107" i="7"/>
  <c r="G108" i="7" s="1"/>
  <c r="G101" i="7"/>
  <c r="G102" i="7" s="1"/>
  <c r="G95" i="7"/>
  <c r="G96" i="7" s="1"/>
  <c r="G89" i="7"/>
  <c r="G90" i="7" s="1"/>
  <c r="G85" i="7"/>
  <c r="G86" i="7" s="1"/>
  <c r="G81" i="7"/>
  <c r="G82" i="7" s="1"/>
  <c r="G79" i="7"/>
  <c r="G80" i="7" s="1"/>
  <c r="G75" i="7"/>
  <c r="G76" i="7" s="1"/>
  <c r="G73" i="7"/>
  <c r="G74" i="7" s="1"/>
  <c r="G71" i="7"/>
  <c r="G72" i="7" s="1"/>
  <c r="G65" i="7"/>
  <c r="G66" i="7" s="1"/>
  <c r="G61" i="7"/>
  <c r="G62" i="7" s="1"/>
  <c r="G59" i="7"/>
  <c r="G60" i="7" s="1"/>
  <c r="G57" i="7"/>
  <c r="G58" i="7" s="1"/>
  <c r="G49" i="7"/>
  <c r="G50" i="7" s="1"/>
  <c r="G47" i="7"/>
  <c r="G48" i="7" s="1"/>
  <c r="G38" i="7"/>
  <c r="G37" i="7"/>
  <c r="G35" i="7"/>
  <c r="G36" i="7" s="1"/>
  <c r="G33" i="7"/>
  <c r="G34" i="7" s="1"/>
  <c r="G31" i="7"/>
  <c r="G32" i="7" s="1"/>
  <c r="G29" i="7"/>
  <c r="G30" i="7" s="1"/>
  <c r="G27" i="7"/>
  <c r="G28" i="7" s="1"/>
  <c r="G25" i="7"/>
  <c r="G26" i="7" s="1"/>
  <c r="G22" i="7"/>
  <c r="G21" i="7"/>
  <c r="G9" i="7"/>
  <c r="G137" i="6"/>
  <c r="G138" i="6" s="1"/>
  <c r="G131" i="6"/>
  <c r="G132" i="6" s="1"/>
  <c r="G125" i="6"/>
  <c r="G126" i="6" s="1"/>
  <c r="G119" i="6"/>
  <c r="G120" i="6" s="1"/>
  <c r="G115" i="6"/>
  <c r="G116" i="6" s="1"/>
  <c r="L113" i="6"/>
  <c r="L114" i="6" s="1"/>
  <c r="G107" i="6"/>
  <c r="G108" i="6" s="1"/>
  <c r="G91" i="6"/>
  <c r="G92" i="6" s="1"/>
  <c r="G61" i="6"/>
  <c r="G62" i="6" s="1"/>
  <c r="G51" i="6"/>
  <c r="G52" i="6" s="1"/>
  <c r="G49" i="6"/>
  <c r="G50" i="6" s="1"/>
  <c r="G41" i="6"/>
  <c r="G42" i="6" s="1"/>
  <c r="G40" i="6"/>
  <c r="G39" i="6"/>
  <c r="G37" i="6"/>
  <c r="G38" i="6" s="1"/>
  <c r="G35" i="6"/>
  <c r="G36" i="6" s="1"/>
  <c r="G33" i="6"/>
  <c r="G34" i="6" s="1"/>
  <c r="G27" i="6"/>
  <c r="G28" i="6" s="1"/>
  <c r="G25" i="6"/>
  <c r="G26" i="6" s="1"/>
  <c r="L39" i="6"/>
  <c r="L40" i="6" s="1"/>
  <c r="G21" i="6"/>
  <c r="G22" i="6" s="1"/>
  <c r="G19" i="6"/>
  <c r="G20" i="6" s="1"/>
  <c r="G17" i="6"/>
  <c r="G18" i="6" s="1"/>
  <c r="G9" i="6"/>
  <c r="G137" i="5"/>
  <c r="G138" i="5" s="1"/>
  <c r="G131" i="5"/>
  <c r="G132" i="5" s="1"/>
  <c r="G125" i="5"/>
  <c r="G126" i="5" s="1"/>
  <c r="G119" i="5"/>
  <c r="G120" i="5" s="1"/>
  <c r="G113" i="5"/>
  <c r="G114" i="5" s="1"/>
  <c r="G107" i="5"/>
  <c r="G108" i="5" s="1"/>
  <c r="G101" i="5"/>
  <c r="G102" i="5" s="1"/>
  <c r="G95" i="5"/>
  <c r="G96" i="5" s="1"/>
  <c r="G89" i="5"/>
  <c r="G90" i="5" s="1"/>
  <c r="G85" i="5"/>
  <c r="G86" i="5" s="1"/>
  <c r="G83" i="5"/>
  <c r="G84" i="5" s="1"/>
  <c r="G81" i="5"/>
  <c r="G82" i="5" s="1"/>
  <c r="G79" i="5"/>
  <c r="G80" i="5" s="1"/>
  <c r="G77" i="5"/>
  <c r="G78" i="5" s="1"/>
  <c r="G75" i="5"/>
  <c r="G76" i="5" s="1"/>
  <c r="G73" i="5"/>
  <c r="G74" i="5" s="1"/>
  <c r="G71" i="5"/>
  <c r="G72" i="5" s="1"/>
  <c r="G69" i="5"/>
  <c r="G70" i="5" s="1"/>
  <c r="G61" i="5"/>
  <c r="G62" i="5" s="1"/>
  <c r="G59" i="5"/>
  <c r="G60" i="5" s="1"/>
  <c r="G55" i="5"/>
  <c r="G56" i="5" s="1"/>
  <c r="G51" i="5"/>
  <c r="G52" i="5" s="1"/>
  <c r="G47" i="5"/>
  <c r="G48" i="5" s="1"/>
  <c r="G39" i="5"/>
  <c r="G40" i="5" s="1"/>
  <c r="L65" i="5"/>
  <c r="L66" i="5" s="1"/>
  <c r="G31" i="5"/>
  <c r="G32" i="5" s="1"/>
  <c r="L51" i="5"/>
  <c r="L52" i="5" s="1"/>
  <c r="G21" i="5"/>
  <c r="G22" i="5" s="1"/>
  <c r="G19" i="5"/>
  <c r="G20" i="5" s="1"/>
  <c r="L17" i="5"/>
  <c r="L18" i="5" s="1"/>
  <c r="G15" i="5"/>
  <c r="G16" i="5" s="1"/>
  <c r="G13" i="5"/>
  <c r="G14" i="5" s="1"/>
  <c r="G9" i="5"/>
  <c r="G133" i="4"/>
  <c r="G134" i="4" s="1"/>
  <c r="G131" i="4"/>
  <c r="G132" i="4" s="1"/>
  <c r="G127" i="4"/>
  <c r="G128" i="4" s="1"/>
  <c r="G111" i="4"/>
  <c r="G112" i="4" s="1"/>
  <c r="G105" i="4"/>
  <c r="G106" i="4" s="1"/>
  <c r="G99" i="4"/>
  <c r="G100" i="4" s="1"/>
  <c r="G93" i="4"/>
  <c r="G94" i="4" s="1"/>
  <c r="G87" i="4"/>
  <c r="G88" i="4" s="1"/>
  <c r="G85" i="4"/>
  <c r="G86" i="4" s="1"/>
  <c r="G81" i="4"/>
  <c r="G82" i="4" s="1"/>
  <c r="G75" i="4"/>
  <c r="G76" i="4" s="1"/>
  <c r="G63" i="4"/>
  <c r="G64" i="4" s="1"/>
  <c r="G57" i="4"/>
  <c r="G58" i="4" s="1"/>
  <c r="G55" i="4"/>
  <c r="G56" i="4" s="1"/>
  <c r="G51" i="4"/>
  <c r="G52" i="4" s="1"/>
  <c r="G49" i="4"/>
  <c r="G50" i="4" s="1"/>
  <c r="G47" i="4"/>
  <c r="G48" i="4" s="1"/>
  <c r="G39" i="4"/>
  <c r="G40" i="4" s="1"/>
  <c r="G33" i="4"/>
  <c r="G34" i="4" s="1"/>
  <c r="G29" i="4"/>
  <c r="G30" i="4" s="1"/>
  <c r="G17" i="4"/>
  <c r="G18" i="4" s="1"/>
  <c r="L27" i="4"/>
  <c r="L28" i="4" s="1"/>
  <c r="G13" i="4"/>
  <c r="G14" i="4" s="1"/>
  <c r="G9" i="4"/>
  <c r="G7" i="4"/>
  <c r="G141" i="3"/>
  <c r="G142" i="3" s="1"/>
  <c r="G137" i="3"/>
  <c r="G138" i="3" s="1"/>
  <c r="G131" i="3"/>
  <c r="G132" i="3" s="1"/>
  <c r="G129" i="3"/>
  <c r="G130" i="3" s="1"/>
  <c r="G125" i="3"/>
  <c r="G126" i="3" s="1"/>
  <c r="G123" i="3"/>
  <c r="G124" i="3" s="1"/>
  <c r="G119" i="3"/>
  <c r="G120" i="3" s="1"/>
  <c r="G117" i="3"/>
  <c r="G118" i="3" s="1"/>
  <c r="G113" i="3"/>
  <c r="G114" i="3" s="1"/>
  <c r="G111" i="3"/>
  <c r="G112" i="3" s="1"/>
  <c r="G107" i="3"/>
  <c r="G108" i="3" s="1"/>
  <c r="G105" i="3"/>
  <c r="G106" i="3" s="1"/>
  <c r="G101" i="3"/>
  <c r="G102" i="3" s="1"/>
  <c r="G99" i="3"/>
  <c r="G100" i="3" s="1"/>
  <c r="G95" i="3"/>
  <c r="G96" i="3" s="1"/>
  <c r="G93" i="3"/>
  <c r="G94" i="3" s="1"/>
  <c r="G89" i="3"/>
  <c r="G90" i="3" s="1"/>
  <c r="G87" i="3"/>
  <c r="G88" i="3" s="1"/>
  <c r="G83" i="3"/>
  <c r="G84" i="3" s="1"/>
  <c r="G81" i="3"/>
  <c r="G82" i="3" s="1"/>
  <c r="G77" i="3"/>
  <c r="G78" i="3" s="1"/>
  <c r="G75" i="3"/>
  <c r="G76" i="3" s="1"/>
  <c r="G73" i="3"/>
  <c r="G74" i="3" s="1"/>
  <c r="G71" i="3"/>
  <c r="G72" i="3" s="1"/>
  <c r="G59" i="3"/>
  <c r="G60" i="3" s="1"/>
  <c r="G57" i="3"/>
  <c r="G58" i="3" s="1"/>
  <c r="G51" i="3"/>
  <c r="G52" i="3" s="1"/>
  <c r="G49" i="3"/>
  <c r="G50" i="3" s="1"/>
  <c r="G43" i="3"/>
  <c r="G44" i="3" s="1"/>
  <c r="L41" i="3"/>
  <c r="L42" i="3" s="1"/>
  <c r="G39" i="3"/>
  <c r="G40" i="3" s="1"/>
  <c r="G37" i="3"/>
  <c r="G38" i="3" s="1"/>
  <c r="G35" i="3"/>
  <c r="G36" i="3" s="1"/>
  <c r="G33" i="3"/>
  <c r="G34" i="3" s="1"/>
  <c r="G16" i="3"/>
  <c r="G15" i="3"/>
  <c r="G13" i="3"/>
  <c r="G14" i="3" s="1"/>
  <c r="G11" i="3"/>
  <c r="G12" i="3" s="1"/>
  <c r="G9" i="3"/>
  <c r="G141" i="2"/>
  <c r="G142" i="2" s="1"/>
  <c r="G137" i="2"/>
  <c r="G138" i="2" s="1"/>
  <c r="G131" i="2"/>
  <c r="G132" i="2" s="1"/>
  <c r="G129" i="2"/>
  <c r="G130" i="2" s="1"/>
  <c r="G125" i="2"/>
  <c r="G126" i="2" s="1"/>
  <c r="G123" i="2"/>
  <c r="G124" i="2" s="1"/>
  <c r="G119" i="2"/>
  <c r="G120" i="2" s="1"/>
  <c r="G117" i="2"/>
  <c r="G118" i="2" s="1"/>
  <c r="G113" i="2"/>
  <c r="G114" i="2" s="1"/>
  <c r="G111" i="2"/>
  <c r="G112" i="2" s="1"/>
  <c r="G107" i="2"/>
  <c r="G108" i="2" s="1"/>
  <c r="G105" i="2"/>
  <c r="G106" i="2" s="1"/>
  <c r="G101" i="2"/>
  <c r="G102" i="2" s="1"/>
  <c r="G99" i="2"/>
  <c r="G100" i="2" s="1"/>
  <c r="G93" i="2"/>
  <c r="G94" i="2" s="1"/>
  <c r="G89" i="2"/>
  <c r="G90" i="2" s="1"/>
  <c r="G87" i="2"/>
  <c r="G88" i="2" s="1"/>
  <c r="G83" i="2"/>
  <c r="G84" i="2" s="1"/>
  <c r="G81" i="2"/>
  <c r="G82" i="2" s="1"/>
  <c r="G77" i="2"/>
  <c r="G78" i="2" s="1"/>
  <c r="G73" i="2"/>
  <c r="G74" i="2" s="1"/>
  <c r="G71" i="2"/>
  <c r="G72" i="2" s="1"/>
  <c r="G69" i="2"/>
  <c r="G70" i="2" s="1"/>
  <c r="G57" i="2"/>
  <c r="G58" i="2" s="1"/>
  <c r="G55" i="2"/>
  <c r="G56" i="2" s="1"/>
  <c r="G45" i="2"/>
  <c r="G46" i="2" s="1"/>
  <c r="G43" i="2"/>
  <c r="G44" i="2" s="1"/>
  <c r="G27" i="2"/>
  <c r="G28" i="2" s="1"/>
  <c r="G25" i="2"/>
  <c r="G26" i="2" s="1"/>
  <c r="G17" i="2"/>
  <c r="G18" i="2" s="1"/>
  <c r="G15" i="2"/>
  <c r="G16" i="2" s="1"/>
  <c r="G13" i="2"/>
  <c r="G14" i="2" s="1"/>
  <c r="G9" i="2"/>
  <c r="L21" i="10" l="1"/>
  <c r="L22" i="10" s="1"/>
  <c r="G15" i="10"/>
  <c r="G16" i="10" s="1"/>
  <c r="L17" i="10"/>
  <c r="L18" i="10" s="1"/>
  <c r="G53" i="10"/>
  <c r="G54" i="10" s="1"/>
  <c r="G57" i="10"/>
  <c r="G58" i="10" s="1"/>
  <c r="L15" i="10"/>
  <c r="L16" i="10" s="1"/>
  <c r="L11" i="10"/>
  <c r="L12" i="10" s="1"/>
  <c r="G39" i="10"/>
  <c r="G40" i="10" s="1"/>
  <c r="L31" i="10"/>
  <c r="L32" i="10" s="1"/>
  <c r="G13" i="10"/>
  <c r="G14" i="10" s="1"/>
  <c r="G43" i="10"/>
  <c r="G44" i="10" s="1"/>
  <c r="L87" i="10"/>
  <c r="L88" i="10" s="1"/>
  <c r="G31" i="10"/>
  <c r="G32" i="10" s="1"/>
  <c r="G17" i="10"/>
  <c r="G18" i="10" s="1"/>
  <c r="L25" i="10"/>
  <c r="L26" i="10" s="1"/>
  <c r="G49" i="10"/>
  <c r="G50" i="10" s="1"/>
  <c r="G19" i="10"/>
  <c r="G20" i="10" s="1"/>
  <c r="L41" i="10"/>
  <c r="L42" i="10" s="1"/>
  <c r="G27" i="10"/>
  <c r="G28" i="10" s="1"/>
  <c r="L37" i="10"/>
  <c r="L38" i="10" s="1"/>
  <c r="G83" i="10"/>
  <c r="G84" i="10" s="1"/>
  <c r="G41" i="10"/>
  <c r="G42" i="10" s="1"/>
  <c r="G51" i="10"/>
  <c r="G52" i="10" s="1"/>
  <c r="L119" i="10"/>
  <c r="L120" i="10" s="1"/>
  <c r="L45" i="10"/>
  <c r="L46" i="10" s="1"/>
  <c r="G29" i="10"/>
  <c r="G30" i="10" s="1"/>
  <c r="C143" i="10"/>
  <c r="G47" i="10"/>
  <c r="G48" i="10" s="1"/>
  <c r="G133" i="10"/>
  <c r="G134" i="10" s="1"/>
  <c r="D143" i="10"/>
  <c r="L69" i="10"/>
  <c r="L70" i="10" s="1"/>
  <c r="G77" i="10"/>
  <c r="G78" i="10" s="1"/>
  <c r="L115" i="10"/>
  <c r="L116" i="10" s="1"/>
  <c r="L101" i="10"/>
  <c r="L102" i="10" s="1"/>
  <c r="L123" i="10"/>
  <c r="L124" i="10" s="1"/>
  <c r="G127" i="10"/>
  <c r="G128" i="10" s="1"/>
  <c r="L85" i="10"/>
  <c r="L86" i="10" s="1"/>
  <c r="L95" i="10"/>
  <c r="L96" i="10" s="1"/>
  <c r="G121" i="10"/>
  <c r="G122" i="10" s="1"/>
  <c r="L137" i="10"/>
  <c r="L138" i="10" s="1"/>
  <c r="G71" i="10"/>
  <c r="G72" i="10" s="1"/>
  <c r="L141" i="10"/>
  <c r="L142" i="10" s="1"/>
  <c r="L91" i="10"/>
  <c r="L92" i="10" s="1"/>
  <c r="G109" i="10"/>
  <c r="G110" i="10" s="1"/>
  <c r="G115" i="10"/>
  <c r="G116" i="10" s="1"/>
  <c r="L109" i="10"/>
  <c r="L110" i="10" s="1"/>
  <c r="G63" i="10"/>
  <c r="G64" i="10" s="1"/>
  <c r="G103" i="10"/>
  <c r="G104" i="10" s="1"/>
  <c r="L51" i="10"/>
  <c r="L52" i="10" s="1"/>
  <c r="G55" i="10"/>
  <c r="G56" i="10" s="1"/>
  <c r="G91" i="10"/>
  <c r="G92" i="10" s="1"/>
  <c r="G97" i="10"/>
  <c r="G98" i="10" s="1"/>
  <c r="L131" i="10"/>
  <c r="L132" i="10" s="1"/>
  <c r="G45" i="10"/>
  <c r="G46" i="10" s="1"/>
  <c r="G79" i="10"/>
  <c r="G80" i="10" s="1"/>
  <c r="L65" i="10"/>
  <c r="L66" i="10" s="1"/>
  <c r="L77" i="10"/>
  <c r="L78" i="10" s="1"/>
  <c r="L133" i="10"/>
  <c r="L134" i="10" s="1"/>
  <c r="G85" i="10"/>
  <c r="G86" i="10" s="1"/>
  <c r="G87" i="10"/>
  <c r="G88" i="10" s="1"/>
  <c r="G93" i="10"/>
  <c r="G94" i="10" s="1"/>
  <c r="G99" i="10"/>
  <c r="G100" i="10" s="1"/>
  <c r="G105" i="10"/>
  <c r="G106" i="10" s="1"/>
  <c r="G111" i="10"/>
  <c r="G112" i="10" s="1"/>
  <c r="G117" i="10"/>
  <c r="G118" i="10" s="1"/>
  <c r="G123" i="10"/>
  <c r="G124" i="10" s="1"/>
  <c r="G129" i="10"/>
  <c r="G130" i="10" s="1"/>
  <c r="G141" i="10"/>
  <c r="G142" i="10" s="1"/>
  <c r="G65" i="10"/>
  <c r="G66" i="10" s="1"/>
  <c r="G139" i="10"/>
  <c r="G140" i="10" s="1"/>
  <c r="L19" i="9"/>
  <c r="L20" i="9" s="1"/>
  <c r="L33" i="9"/>
  <c r="L34" i="9" s="1"/>
  <c r="L47" i="9"/>
  <c r="L48" i="9" s="1"/>
  <c r="G39" i="9"/>
  <c r="G40" i="9" s="1"/>
  <c r="G11" i="9"/>
  <c r="G12" i="9" s="1"/>
  <c r="G13" i="9"/>
  <c r="G14" i="9" s="1"/>
  <c r="G15" i="9"/>
  <c r="G16" i="9" s="1"/>
  <c r="G91" i="9"/>
  <c r="G92" i="9" s="1"/>
  <c r="D143" i="9"/>
  <c r="G27" i="9"/>
  <c r="G28" i="9" s="1"/>
  <c r="L51" i="9"/>
  <c r="L52" i="9" s="1"/>
  <c r="C143" i="9"/>
  <c r="G25" i="9"/>
  <c r="G26" i="9" s="1"/>
  <c r="L49" i="9"/>
  <c r="L50" i="9" s="1"/>
  <c r="G31" i="9"/>
  <c r="G32" i="9" s="1"/>
  <c r="G33" i="9"/>
  <c r="G34" i="9" s="1"/>
  <c r="G35" i="9"/>
  <c r="G36" i="9" s="1"/>
  <c r="L9" i="9"/>
  <c r="L69" i="9"/>
  <c r="L70" i="9" s="1"/>
  <c r="L71" i="9"/>
  <c r="L72" i="9" s="1"/>
  <c r="G43" i="9"/>
  <c r="G44" i="9" s="1"/>
  <c r="G53" i="9"/>
  <c r="G54" i="9" s="1"/>
  <c r="G115" i="9"/>
  <c r="G116" i="9" s="1"/>
  <c r="G41" i="9"/>
  <c r="G42" i="9" s="1"/>
  <c r="L29" i="9"/>
  <c r="L30" i="9" s="1"/>
  <c r="L43" i="9"/>
  <c r="L44" i="9" s="1"/>
  <c r="G51" i="9"/>
  <c r="G52" i="9" s="1"/>
  <c r="L17" i="9"/>
  <c r="L18" i="9" s="1"/>
  <c r="G23" i="9"/>
  <c r="G24" i="9" s="1"/>
  <c r="G37" i="9"/>
  <c r="G38" i="9" s="1"/>
  <c r="L109" i="9"/>
  <c r="L110" i="9" s="1"/>
  <c r="G29" i="9"/>
  <c r="G30" i="9" s="1"/>
  <c r="L65" i="9"/>
  <c r="L66" i="9" s="1"/>
  <c r="L77" i="9"/>
  <c r="L78" i="9" s="1"/>
  <c r="L115" i="9"/>
  <c r="L116" i="9" s="1"/>
  <c r="G127" i="9"/>
  <c r="G128" i="9" s="1"/>
  <c r="L137" i="9"/>
  <c r="L138" i="9" s="1"/>
  <c r="L89" i="9"/>
  <c r="L90" i="9" s="1"/>
  <c r="G103" i="9"/>
  <c r="G104" i="9" s="1"/>
  <c r="L75" i="9"/>
  <c r="L76" i="9" s="1"/>
  <c r="L99" i="9"/>
  <c r="L100" i="9" s="1"/>
  <c r="L133" i="9"/>
  <c r="L134" i="9" s="1"/>
  <c r="L85" i="9"/>
  <c r="L86" i="9" s="1"/>
  <c r="L95" i="9"/>
  <c r="L96" i="9" s="1"/>
  <c r="L119" i="9"/>
  <c r="L120" i="9" s="1"/>
  <c r="G133" i="9"/>
  <c r="G134" i="9" s="1"/>
  <c r="L83" i="9"/>
  <c r="L84" i="9" s="1"/>
  <c r="G49" i="9"/>
  <c r="G50" i="9" s="1"/>
  <c r="L123" i="9"/>
  <c r="L124" i="9" s="1"/>
  <c r="L91" i="9"/>
  <c r="L92" i="9" s="1"/>
  <c r="L121" i="9"/>
  <c r="L122" i="9" s="1"/>
  <c r="G69" i="9"/>
  <c r="G70" i="9" s="1"/>
  <c r="G97" i="9"/>
  <c r="G98" i="9" s="1"/>
  <c r="G109" i="9"/>
  <c r="G110" i="9" s="1"/>
  <c r="G121" i="9"/>
  <c r="G122" i="9" s="1"/>
  <c r="L79" i="9"/>
  <c r="L80" i="9" s="1"/>
  <c r="L101" i="9"/>
  <c r="L102" i="9" s="1"/>
  <c r="L87" i="9"/>
  <c r="L88" i="9" s="1"/>
  <c r="G139" i="9"/>
  <c r="G140" i="9" s="1"/>
  <c r="G79" i="9"/>
  <c r="G80" i="9" s="1"/>
  <c r="G65" i="9"/>
  <c r="G66" i="9" s="1"/>
  <c r="G63" i="9"/>
  <c r="G64" i="9" s="1"/>
  <c r="L29" i="8"/>
  <c r="L30" i="8" s="1"/>
  <c r="L35" i="8"/>
  <c r="L36" i="8" s="1"/>
  <c r="L13" i="8"/>
  <c r="L14" i="8" s="1"/>
  <c r="L21" i="8"/>
  <c r="L22" i="8" s="1"/>
  <c r="G19" i="8"/>
  <c r="G20" i="8" s="1"/>
  <c r="L59" i="8"/>
  <c r="L60" i="8" s="1"/>
  <c r="L47" i="8"/>
  <c r="L48" i="8" s="1"/>
  <c r="G103" i="8"/>
  <c r="G104" i="8" s="1"/>
  <c r="G41" i="8"/>
  <c r="G42" i="8" s="1"/>
  <c r="G23" i="8"/>
  <c r="G24" i="8" s="1"/>
  <c r="G31" i="8"/>
  <c r="G32" i="8" s="1"/>
  <c r="L61" i="8"/>
  <c r="L62" i="8" s="1"/>
  <c r="L137" i="8"/>
  <c r="L138" i="8" s="1"/>
  <c r="G25" i="8"/>
  <c r="G26" i="8" s="1"/>
  <c r="G29" i="8"/>
  <c r="G30" i="8" s="1"/>
  <c r="G33" i="8"/>
  <c r="G34" i="8" s="1"/>
  <c r="L129" i="8"/>
  <c r="L130" i="8" s="1"/>
  <c r="C143" i="8"/>
  <c r="G11" i="8"/>
  <c r="G12" i="8" s="1"/>
  <c r="G13" i="8"/>
  <c r="G14" i="8" s="1"/>
  <c r="G15" i="8"/>
  <c r="G16" i="8" s="1"/>
  <c r="L39" i="8"/>
  <c r="L40" i="8" s="1"/>
  <c r="L45" i="8"/>
  <c r="L46" i="8" s="1"/>
  <c r="G77" i="8"/>
  <c r="G78" i="8" s="1"/>
  <c r="L7" i="8"/>
  <c r="G43" i="8"/>
  <c r="G44" i="8" s="1"/>
  <c r="L27" i="8"/>
  <c r="L28" i="8" s="1"/>
  <c r="L43" i="8"/>
  <c r="L44" i="8" s="1"/>
  <c r="G21" i="8"/>
  <c r="G22" i="8" s="1"/>
  <c r="L25" i="8"/>
  <c r="L26" i="8" s="1"/>
  <c r="G39" i="8"/>
  <c r="G40" i="8" s="1"/>
  <c r="G51" i="8"/>
  <c r="G52" i="8" s="1"/>
  <c r="L57" i="8"/>
  <c r="L58" i="8" s="1"/>
  <c r="G83" i="8"/>
  <c r="G84" i="8" s="1"/>
  <c r="D143" i="8"/>
  <c r="F143" i="8"/>
  <c r="L17" i="8"/>
  <c r="L18" i="8" s="1"/>
  <c r="G109" i="8"/>
  <c r="G110" i="8" s="1"/>
  <c r="L141" i="8"/>
  <c r="L142" i="8" s="1"/>
  <c r="G7" i="8"/>
  <c r="I143" i="8"/>
  <c r="G133" i="8"/>
  <c r="G134" i="8" s="1"/>
  <c r="L63" i="8"/>
  <c r="L64" i="8" s="1"/>
  <c r="G53" i="8"/>
  <c r="G54" i="8" s="1"/>
  <c r="L81" i="8"/>
  <c r="L82" i="8" s="1"/>
  <c r="L125" i="8"/>
  <c r="L126" i="8" s="1"/>
  <c r="L89" i="8"/>
  <c r="L90" i="8" s="1"/>
  <c r="G97" i="8"/>
  <c r="G98" i="8" s="1"/>
  <c r="G127" i="8"/>
  <c r="G128" i="8" s="1"/>
  <c r="L99" i="8"/>
  <c r="L100" i="8" s="1"/>
  <c r="L85" i="8"/>
  <c r="L86" i="8" s="1"/>
  <c r="G91" i="8"/>
  <c r="G92" i="8" s="1"/>
  <c r="L95" i="8"/>
  <c r="L96" i="8" s="1"/>
  <c r="L83" i="8"/>
  <c r="L84" i="8" s="1"/>
  <c r="L119" i="8"/>
  <c r="L120" i="8" s="1"/>
  <c r="G121" i="8"/>
  <c r="G122" i="8" s="1"/>
  <c r="G139" i="8"/>
  <c r="G140" i="8" s="1"/>
  <c r="L113" i="8"/>
  <c r="L114" i="8" s="1"/>
  <c r="L103" i="8"/>
  <c r="L104" i="8" s="1"/>
  <c r="G115" i="8"/>
  <c r="G116" i="8" s="1"/>
  <c r="G57" i="8"/>
  <c r="G58" i="8" s="1"/>
  <c r="L109" i="8"/>
  <c r="L110" i="8" s="1"/>
  <c r="L115" i="8"/>
  <c r="L116" i="8" s="1"/>
  <c r="L133" i="8"/>
  <c r="L134" i="8" s="1"/>
  <c r="G65" i="8"/>
  <c r="G66" i="8" s="1"/>
  <c r="G63" i="8"/>
  <c r="G64" i="8" s="1"/>
  <c r="L21" i="7"/>
  <c r="L22" i="7" s="1"/>
  <c r="L17" i="7"/>
  <c r="L18" i="7" s="1"/>
  <c r="G17" i="7"/>
  <c r="G18" i="7" s="1"/>
  <c r="G19" i="7"/>
  <c r="G20" i="7" s="1"/>
  <c r="G43" i="7"/>
  <c r="G44" i="7" s="1"/>
  <c r="G23" i="7"/>
  <c r="G24" i="7" s="1"/>
  <c r="L43" i="7"/>
  <c r="L44" i="7" s="1"/>
  <c r="G83" i="7"/>
  <c r="G84" i="7" s="1"/>
  <c r="G139" i="7"/>
  <c r="G140" i="7" s="1"/>
  <c r="G11" i="7"/>
  <c r="G12" i="7" s="1"/>
  <c r="G7" i="7"/>
  <c r="D143" i="7"/>
  <c r="G15" i="7"/>
  <c r="G16" i="7" s="1"/>
  <c r="G91" i="7"/>
  <c r="G92" i="7" s="1"/>
  <c r="L25" i="7"/>
  <c r="L26" i="7" s="1"/>
  <c r="G113" i="7"/>
  <c r="G114" i="7" s="1"/>
  <c r="G13" i="7"/>
  <c r="G14" i="7" s="1"/>
  <c r="L33" i="7"/>
  <c r="L34" i="7" s="1"/>
  <c r="L93" i="7"/>
  <c r="L94" i="7" s="1"/>
  <c r="L63" i="7"/>
  <c r="L64" i="7" s="1"/>
  <c r="G45" i="7"/>
  <c r="G46" i="7" s="1"/>
  <c r="G55" i="7"/>
  <c r="G56" i="7" s="1"/>
  <c r="L57" i="7"/>
  <c r="L58" i="7" s="1"/>
  <c r="L45" i="7"/>
  <c r="L46" i="7" s="1"/>
  <c r="G133" i="7"/>
  <c r="G134" i="7" s="1"/>
  <c r="G39" i="7"/>
  <c r="G40" i="7" s="1"/>
  <c r="L29" i="7"/>
  <c r="L30" i="7" s="1"/>
  <c r="G41" i="7"/>
  <c r="G42" i="7" s="1"/>
  <c r="L109" i="7"/>
  <c r="L110" i="7" s="1"/>
  <c r="L141" i="7"/>
  <c r="L142" i="7" s="1"/>
  <c r="L113" i="7"/>
  <c r="L114" i="7" s="1"/>
  <c r="L81" i="7"/>
  <c r="L82" i="7" s="1"/>
  <c r="G97" i="7"/>
  <c r="G98" i="7" s="1"/>
  <c r="G53" i="7"/>
  <c r="G54" i="7" s="1"/>
  <c r="G69" i="7"/>
  <c r="G70" i="7" s="1"/>
  <c r="L133" i="7"/>
  <c r="L134" i="7" s="1"/>
  <c r="G103" i="7"/>
  <c r="G104" i="7" s="1"/>
  <c r="L85" i="7"/>
  <c r="L86" i="7" s="1"/>
  <c r="G51" i="7"/>
  <c r="G52" i="7" s="1"/>
  <c r="L89" i="7"/>
  <c r="L90" i="7" s="1"/>
  <c r="G77" i="7"/>
  <c r="G78" i="7" s="1"/>
  <c r="G109" i="7"/>
  <c r="G110" i="7" s="1"/>
  <c r="G63" i="7"/>
  <c r="G64" i="7" s="1"/>
  <c r="L71" i="7"/>
  <c r="L72" i="7" s="1"/>
  <c r="L95" i="7"/>
  <c r="L96" i="7" s="1"/>
  <c r="L137" i="7"/>
  <c r="L138" i="7" s="1"/>
  <c r="G87" i="7"/>
  <c r="G88" i="7" s="1"/>
  <c r="G93" i="7"/>
  <c r="G94" i="7" s="1"/>
  <c r="G99" i="7"/>
  <c r="G100" i="7" s="1"/>
  <c r="G105" i="7"/>
  <c r="G106" i="7" s="1"/>
  <c r="G111" i="7"/>
  <c r="G112" i="7" s="1"/>
  <c r="G117" i="7"/>
  <c r="G118" i="7" s="1"/>
  <c r="G123" i="7"/>
  <c r="G124" i="7" s="1"/>
  <c r="G129" i="7"/>
  <c r="G130" i="7" s="1"/>
  <c r="G141" i="7"/>
  <c r="G142" i="7" s="1"/>
  <c r="L25" i="6"/>
  <c r="L26" i="6" s="1"/>
  <c r="G45" i="6"/>
  <c r="G46" i="6" s="1"/>
  <c r="G47" i="6"/>
  <c r="G48" i="6" s="1"/>
  <c r="G59" i="6"/>
  <c r="G60" i="6" s="1"/>
  <c r="L29" i="6"/>
  <c r="L30" i="6" s="1"/>
  <c r="L17" i="6"/>
  <c r="L18" i="6" s="1"/>
  <c r="L15" i="6"/>
  <c r="L16" i="6" s="1"/>
  <c r="G109" i="6"/>
  <c r="G110" i="6" s="1"/>
  <c r="G43" i="6"/>
  <c r="G44" i="6" s="1"/>
  <c r="G15" i="6"/>
  <c r="G16" i="6" s="1"/>
  <c r="G113" i="6"/>
  <c r="G114" i="6" s="1"/>
  <c r="L105" i="6"/>
  <c r="L106" i="6" s="1"/>
  <c r="L19" i="6"/>
  <c r="L20" i="6" s="1"/>
  <c r="G11" i="6"/>
  <c r="G12" i="6" s="1"/>
  <c r="G13" i="6"/>
  <c r="G14" i="6" s="1"/>
  <c r="L13" i="6"/>
  <c r="L14" i="6" s="1"/>
  <c r="L47" i="6"/>
  <c r="L48" i="6" s="1"/>
  <c r="L51" i="6"/>
  <c r="L52" i="6" s="1"/>
  <c r="L123" i="6"/>
  <c r="L124" i="6" s="1"/>
  <c r="G89" i="6"/>
  <c r="G90" i="6" s="1"/>
  <c r="D143" i="6"/>
  <c r="G79" i="6"/>
  <c r="G80" i="6" s="1"/>
  <c r="G103" i="6"/>
  <c r="G104" i="6" s="1"/>
  <c r="G121" i="6"/>
  <c r="G122" i="6" s="1"/>
  <c r="L61" i="6"/>
  <c r="L62" i="6" s="1"/>
  <c r="G55" i="6"/>
  <c r="G56" i="6" s="1"/>
  <c r="G71" i="6"/>
  <c r="G72" i="6" s="1"/>
  <c r="G133" i="6"/>
  <c r="G134" i="6" s="1"/>
  <c r="G29" i="6"/>
  <c r="G30" i="6" s="1"/>
  <c r="G53" i="6"/>
  <c r="G54" i="6" s="1"/>
  <c r="G101" i="6"/>
  <c r="G102" i="6" s="1"/>
  <c r="L93" i="6"/>
  <c r="L94" i="6" s="1"/>
  <c r="G73" i="6"/>
  <c r="G74" i="6" s="1"/>
  <c r="G77" i="6"/>
  <c r="G78" i="6" s="1"/>
  <c r="G31" i="6"/>
  <c r="G32" i="6" s="1"/>
  <c r="L57" i="6"/>
  <c r="L58" i="6" s="1"/>
  <c r="G81" i="6"/>
  <c r="G82" i="6" s="1"/>
  <c r="L69" i="6"/>
  <c r="L70" i="6" s="1"/>
  <c r="L141" i="6"/>
  <c r="L142" i="6" s="1"/>
  <c r="G63" i="6"/>
  <c r="G64" i="6" s="1"/>
  <c r="L139" i="6"/>
  <c r="L140" i="6" s="1"/>
  <c r="G75" i="6"/>
  <c r="G76" i="6" s="1"/>
  <c r="G127" i="6"/>
  <c r="G128" i="6" s="1"/>
  <c r="G139" i="6"/>
  <c r="G140" i="6" s="1"/>
  <c r="L81" i="6"/>
  <c r="L82" i="6" s="1"/>
  <c r="L121" i="6"/>
  <c r="L122" i="6" s="1"/>
  <c r="G83" i="6"/>
  <c r="G84" i="6" s="1"/>
  <c r="L89" i="6"/>
  <c r="L90" i="6" s="1"/>
  <c r="C143" i="6"/>
  <c r="G69" i="6"/>
  <c r="G70" i="6" s="1"/>
  <c r="G85" i="6"/>
  <c r="G86" i="6" s="1"/>
  <c r="G95" i="6"/>
  <c r="G96" i="6" s="1"/>
  <c r="G97" i="6"/>
  <c r="G98" i="6" s="1"/>
  <c r="G57" i="6"/>
  <c r="G58" i="6" s="1"/>
  <c r="G65" i="6"/>
  <c r="G66" i="6" s="1"/>
  <c r="G87" i="6"/>
  <c r="G88" i="6" s="1"/>
  <c r="G93" i="6"/>
  <c r="G94" i="6" s="1"/>
  <c r="G99" i="6"/>
  <c r="G100" i="6" s="1"/>
  <c r="G105" i="6"/>
  <c r="G106" i="6" s="1"/>
  <c r="G111" i="6"/>
  <c r="G112" i="6" s="1"/>
  <c r="G117" i="6"/>
  <c r="G118" i="6" s="1"/>
  <c r="G123" i="6"/>
  <c r="G124" i="6" s="1"/>
  <c r="G129" i="6"/>
  <c r="G130" i="6" s="1"/>
  <c r="G141" i="6"/>
  <c r="G142" i="6" s="1"/>
  <c r="L15" i="5"/>
  <c r="L16" i="5" s="1"/>
  <c r="L19" i="5"/>
  <c r="L20" i="5" s="1"/>
  <c r="G23" i="5"/>
  <c r="G24" i="5" s="1"/>
  <c r="L23" i="5"/>
  <c r="L24" i="5" s="1"/>
  <c r="G27" i="5"/>
  <c r="G28" i="5" s="1"/>
  <c r="G33" i="5"/>
  <c r="G34" i="5" s="1"/>
  <c r="G41" i="5"/>
  <c r="G42" i="5" s="1"/>
  <c r="D143" i="5"/>
  <c r="G25" i="5"/>
  <c r="G26" i="5" s="1"/>
  <c r="L37" i="5"/>
  <c r="L38" i="5" s="1"/>
  <c r="L41" i="5"/>
  <c r="L42" i="5" s="1"/>
  <c r="L49" i="5"/>
  <c r="L50" i="5" s="1"/>
  <c r="G91" i="5"/>
  <c r="G92" i="5" s="1"/>
  <c r="G11" i="5"/>
  <c r="G12" i="5" s="1"/>
  <c r="F143" i="5"/>
  <c r="L13" i="5"/>
  <c r="L14" i="5" s="1"/>
  <c r="G7" i="5"/>
  <c r="G17" i="5"/>
  <c r="G18" i="5" s="1"/>
  <c r="G53" i="5"/>
  <c r="G54" i="5" s="1"/>
  <c r="G57" i="5"/>
  <c r="G58" i="5" s="1"/>
  <c r="L117" i="5"/>
  <c r="L118" i="5" s="1"/>
  <c r="L55" i="5"/>
  <c r="L56" i="5" s="1"/>
  <c r="L31" i="5"/>
  <c r="L32" i="5" s="1"/>
  <c r="G45" i="5"/>
  <c r="G46" i="5" s="1"/>
  <c r="L113" i="5"/>
  <c r="L114" i="5" s="1"/>
  <c r="L93" i="5"/>
  <c r="L94" i="5" s="1"/>
  <c r="L33" i="5"/>
  <c r="L34" i="5" s="1"/>
  <c r="L59" i="5"/>
  <c r="L60" i="5" s="1"/>
  <c r="L129" i="5"/>
  <c r="L130" i="5" s="1"/>
  <c r="G29" i="5"/>
  <c r="G30" i="5" s="1"/>
  <c r="L77" i="5"/>
  <c r="L78" i="5" s="1"/>
  <c r="G103" i="5"/>
  <c r="G104" i="5" s="1"/>
  <c r="G127" i="5"/>
  <c r="G128" i="5" s="1"/>
  <c r="L69" i="5"/>
  <c r="L70" i="5" s="1"/>
  <c r="G43" i="5"/>
  <c r="G44" i="5" s="1"/>
  <c r="L133" i="5"/>
  <c r="L134" i="5" s="1"/>
  <c r="G115" i="5"/>
  <c r="G116" i="5" s="1"/>
  <c r="L81" i="5"/>
  <c r="L82" i="5" s="1"/>
  <c r="L121" i="5"/>
  <c r="L122" i="5" s="1"/>
  <c r="L109" i="5"/>
  <c r="L110" i="5" s="1"/>
  <c r="L95" i="5"/>
  <c r="L96" i="5" s="1"/>
  <c r="L131" i="5"/>
  <c r="L132" i="5" s="1"/>
  <c r="L75" i="5"/>
  <c r="L76" i="5" s="1"/>
  <c r="G63" i="5"/>
  <c r="G64" i="5" s="1"/>
  <c r="L123" i="5"/>
  <c r="L124" i="5" s="1"/>
  <c r="L85" i="5"/>
  <c r="L86" i="5" s="1"/>
  <c r="G97" i="5"/>
  <c r="G98" i="5" s="1"/>
  <c r="G133" i="5"/>
  <c r="G134" i="5" s="1"/>
  <c r="G35" i="5"/>
  <c r="G36" i="5" s="1"/>
  <c r="L71" i="5"/>
  <c r="L72" i="5" s="1"/>
  <c r="G109" i="5"/>
  <c r="G110" i="5" s="1"/>
  <c r="L63" i="5"/>
  <c r="L64" i="5" s="1"/>
  <c r="G37" i="5"/>
  <c r="G38" i="5" s="1"/>
  <c r="L83" i="5"/>
  <c r="L84" i="5" s="1"/>
  <c r="G49" i="5"/>
  <c r="G50" i="5" s="1"/>
  <c r="G121" i="5"/>
  <c r="G122" i="5" s="1"/>
  <c r="L137" i="5"/>
  <c r="L138" i="5" s="1"/>
  <c r="L89" i="5"/>
  <c r="L90" i="5" s="1"/>
  <c r="G87" i="5"/>
  <c r="G88" i="5" s="1"/>
  <c r="G93" i="5"/>
  <c r="G94" i="5" s="1"/>
  <c r="G99" i="5"/>
  <c r="G100" i="5" s="1"/>
  <c r="G105" i="5"/>
  <c r="G106" i="5" s="1"/>
  <c r="G111" i="5"/>
  <c r="G112" i="5" s="1"/>
  <c r="G117" i="5"/>
  <c r="G118" i="5" s="1"/>
  <c r="G123" i="5"/>
  <c r="G124" i="5" s="1"/>
  <c r="G129" i="5"/>
  <c r="G130" i="5" s="1"/>
  <c r="G135" i="5"/>
  <c r="G136" i="5" s="1"/>
  <c r="G141" i="5"/>
  <c r="G142" i="5" s="1"/>
  <c r="G65" i="5"/>
  <c r="G66" i="5" s="1"/>
  <c r="G139" i="5"/>
  <c r="G140" i="5" s="1"/>
  <c r="G25" i="4"/>
  <c r="G26" i="4" s="1"/>
  <c r="G37" i="4"/>
  <c r="G38" i="4" s="1"/>
  <c r="G15" i="4"/>
  <c r="G16" i="4" s="1"/>
  <c r="L21" i="4"/>
  <c r="L22" i="4" s="1"/>
  <c r="G8" i="4"/>
  <c r="G10" i="4" s="1"/>
  <c r="L11" i="4"/>
  <c r="L12" i="4" s="1"/>
  <c r="G11" i="4"/>
  <c r="G12" i="4" s="1"/>
  <c r="D143" i="4"/>
  <c r="L115" i="4"/>
  <c r="L116" i="4" s="1"/>
  <c r="G31" i="4"/>
  <c r="G32" i="4" s="1"/>
  <c r="G45" i="4"/>
  <c r="G46" i="4" s="1"/>
  <c r="G69" i="4"/>
  <c r="G70" i="4" s="1"/>
  <c r="F143" i="4"/>
  <c r="G35" i="4"/>
  <c r="G36" i="4" s="1"/>
  <c r="G53" i="4"/>
  <c r="G54" i="4" s="1"/>
  <c r="L77" i="4"/>
  <c r="L78" i="4" s="1"/>
  <c r="L123" i="4"/>
  <c r="L124" i="4" s="1"/>
  <c r="G27" i="4"/>
  <c r="G28" i="4" s="1"/>
  <c r="G41" i="4"/>
  <c r="G42" i="4" s="1"/>
  <c r="G59" i="4"/>
  <c r="G60" i="4" s="1"/>
  <c r="G43" i="4"/>
  <c r="G44" i="4" s="1"/>
  <c r="G21" i="4"/>
  <c r="G22" i="4" s="1"/>
  <c r="L141" i="4"/>
  <c r="L142" i="4" s="1"/>
  <c r="L35" i="4"/>
  <c r="L36" i="4" s="1"/>
  <c r="G71" i="4"/>
  <c r="G72" i="4" s="1"/>
  <c r="G61" i="4"/>
  <c r="G62" i="4" s="1"/>
  <c r="L51" i="4"/>
  <c r="L52" i="4" s="1"/>
  <c r="C143" i="4"/>
  <c r="L133" i="4"/>
  <c r="L134" i="4" s="1"/>
  <c r="G125" i="4"/>
  <c r="G126" i="4" s="1"/>
  <c r="L65" i="4"/>
  <c r="L66" i="4" s="1"/>
  <c r="G119" i="4"/>
  <c r="G120" i="4" s="1"/>
  <c r="L69" i="4"/>
  <c r="L70" i="4" s="1"/>
  <c r="L105" i="4"/>
  <c r="L106" i="4" s="1"/>
  <c r="G113" i="4"/>
  <c r="G114" i="4" s="1"/>
  <c r="L89" i="4"/>
  <c r="L90" i="4" s="1"/>
  <c r="L113" i="4"/>
  <c r="L114" i="4" s="1"/>
  <c r="G73" i="4"/>
  <c r="G74" i="4" s="1"/>
  <c r="L87" i="4"/>
  <c r="L88" i="4" s="1"/>
  <c r="L93" i="4"/>
  <c r="L94" i="4" s="1"/>
  <c r="L99" i="4"/>
  <c r="L100" i="4" s="1"/>
  <c r="L75" i="4"/>
  <c r="L76" i="4" s="1"/>
  <c r="L131" i="4"/>
  <c r="L132" i="4" s="1"/>
  <c r="G107" i="4"/>
  <c r="G108" i="4" s="1"/>
  <c r="G77" i="4"/>
  <c r="G78" i="4" s="1"/>
  <c r="G83" i="4"/>
  <c r="G84" i="4" s="1"/>
  <c r="L139" i="4"/>
  <c r="L140" i="4" s="1"/>
  <c r="L95" i="4"/>
  <c r="L96" i="4" s="1"/>
  <c r="G89" i="4"/>
  <c r="G90" i="4" s="1"/>
  <c r="G95" i="4"/>
  <c r="G96" i="4" s="1"/>
  <c r="G101" i="4"/>
  <c r="G102" i="4" s="1"/>
  <c r="L119" i="4"/>
  <c r="L120" i="4" s="1"/>
  <c r="G137" i="4"/>
  <c r="G138" i="4" s="1"/>
  <c r="G117" i="4"/>
  <c r="G118" i="4" s="1"/>
  <c r="G123" i="4"/>
  <c r="G124" i="4" s="1"/>
  <c r="G129" i="4"/>
  <c r="G130" i="4" s="1"/>
  <c r="G135" i="4"/>
  <c r="G136" i="4" s="1"/>
  <c r="G141" i="4"/>
  <c r="G142" i="4" s="1"/>
  <c r="G79" i="4"/>
  <c r="G80" i="4" s="1"/>
  <c r="G65" i="4"/>
  <c r="G66" i="4" s="1"/>
  <c r="G91" i="4"/>
  <c r="G92" i="4" s="1"/>
  <c r="G97" i="4"/>
  <c r="G98" i="4" s="1"/>
  <c r="G103" i="4"/>
  <c r="G104" i="4" s="1"/>
  <c r="G109" i="4"/>
  <c r="G110" i="4" s="1"/>
  <c r="G115" i="4"/>
  <c r="G116" i="4" s="1"/>
  <c r="G121" i="4"/>
  <c r="G122" i="4" s="1"/>
  <c r="G139" i="4"/>
  <c r="G140" i="4" s="1"/>
  <c r="L19" i="3"/>
  <c r="L20" i="3" s="1"/>
  <c r="L25" i="3"/>
  <c r="L26" i="3" s="1"/>
  <c r="G17" i="3"/>
  <c r="G18" i="3" s="1"/>
  <c r="G45" i="3"/>
  <c r="G46" i="3" s="1"/>
  <c r="L11" i="3"/>
  <c r="L12" i="3" s="1"/>
  <c r="H143" i="3"/>
  <c r="L43" i="3"/>
  <c r="L44" i="3" s="1"/>
  <c r="G21" i="3"/>
  <c r="G22" i="3" s="1"/>
  <c r="G27" i="3"/>
  <c r="G28" i="3" s="1"/>
  <c r="G31" i="3"/>
  <c r="G32" i="3" s="1"/>
  <c r="C143" i="3"/>
  <c r="L17" i="3"/>
  <c r="L18" i="3" s="1"/>
  <c r="L35" i="3"/>
  <c r="L36" i="3" s="1"/>
  <c r="G7" i="3"/>
  <c r="L9" i="3"/>
  <c r="G25" i="3"/>
  <c r="G26" i="3" s="1"/>
  <c r="G79" i="3"/>
  <c r="G80" i="3" s="1"/>
  <c r="G47" i="3"/>
  <c r="G48" i="3" s="1"/>
  <c r="L69" i="3"/>
  <c r="L70" i="3" s="1"/>
  <c r="L71" i="3"/>
  <c r="L72" i="3" s="1"/>
  <c r="L47" i="3"/>
  <c r="L48" i="3" s="1"/>
  <c r="G55" i="3"/>
  <c r="G56" i="3" s="1"/>
  <c r="L121" i="3"/>
  <c r="L122" i="3" s="1"/>
  <c r="G133" i="3"/>
  <c r="G134" i="3" s="1"/>
  <c r="G29" i="3"/>
  <c r="G30" i="3" s="1"/>
  <c r="L51" i="3"/>
  <c r="L52" i="3" s="1"/>
  <c r="G109" i="3"/>
  <c r="G110" i="3" s="1"/>
  <c r="D143" i="3"/>
  <c r="G19" i="3"/>
  <c r="G20" i="3" s="1"/>
  <c r="L79" i="3"/>
  <c r="L80" i="3" s="1"/>
  <c r="L101" i="3"/>
  <c r="L102" i="3" s="1"/>
  <c r="G103" i="3"/>
  <c r="G104" i="3" s="1"/>
  <c r="L105" i="3"/>
  <c r="L106" i="3" s="1"/>
  <c r="L141" i="3"/>
  <c r="L142" i="3" s="1"/>
  <c r="G97" i="3"/>
  <c r="G98" i="3" s="1"/>
  <c r="L97" i="3"/>
  <c r="L98" i="3" s="1"/>
  <c r="L103" i="3"/>
  <c r="L104" i="3" s="1"/>
  <c r="G127" i="3"/>
  <c r="G128" i="3" s="1"/>
  <c r="L77" i="3"/>
  <c r="L78" i="3" s="1"/>
  <c r="G91" i="3"/>
  <c r="G92" i="3" s="1"/>
  <c r="L133" i="3"/>
  <c r="L134" i="3" s="1"/>
  <c r="G41" i="3"/>
  <c r="G42" i="3" s="1"/>
  <c r="L89" i="3"/>
  <c r="L90" i="3" s="1"/>
  <c r="G53" i="3"/>
  <c r="G54" i="3" s="1"/>
  <c r="L119" i="3"/>
  <c r="L120" i="3" s="1"/>
  <c r="G121" i="3"/>
  <c r="G122" i="3" s="1"/>
  <c r="G139" i="3"/>
  <c r="G140" i="3" s="1"/>
  <c r="G67" i="3"/>
  <c r="G68" i="3" s="1"/>
  <c r="L75" i="3"/>
  <c r="L76" i="3" s="1"/>
  <c r="L99" i="3"/>
  <c r="L100" i="3" s="1"/>
  <c r="L113" i="3"/>
  <c r="L114" i="3" s="1"/>
  <c r="G85" i="3"/>
  <c r="G86" i="3" s="1"/>
  <c r="L85" i="3"/>
  <c r="L86" i="3" s="1"/>
  <c r="G69" i="3"/>
  <c r="G70" i="3" s="1"/>
  <c r="L137" i="3"/>
  <c r="L138" i="3" s="1"/>
  <c r="G115" i="3"/>
  <c r="G116" i="3" s="1"/>
  <c r="L109" i="3"/>
  <c r="L110" i="3" s="1"/>
  <c r="L115" i="3"/>
  <c r="L116" i="3" s="1"/>
  <c r="G65" i="3"/>
  <c r="G66" i="3" s="1"/>
  <c r="G63" i="3"/>
  <c r="G64" i="3" s="1"/>
  <c r="G61" i="3"/>
  <c r="G62" i="3" s="1"/>
  <c r="L25" i="2"/>
  <c r="L26" i="2" s="1"/>
  <c r="L19" i="2"/>
  <c r="L20" i="2" s="1"/>
  <c r="L27" i="2"/>
  <c r="L28" i="2" s="1"/>
  <c r="L17" i="2"/>
  <c r="L18" i="2" s="1"/>
  <c r="G35" i="2"/>
  <c r="G36" i="2" s="1"/>
  <c r="L113" i="2"/>
  <c r="L114" i="2" s="1"/>
  <c r="G21" i="2"/>
  <c r="G22" i="2" s="1"/>
  <c r="L45" i="2"/>
  <c r="L46" i="2" s="1"/>
  <c r="G139" i="2"/>
  <c r="G140" i="2" s="1"/>
  <c r="G41" i="2"/>
  <c r="G42" i="2" s="1"/>
  <c r="G11" i="2"/>
  <c r="G12" i="2" s="1"/>
  <c r="G19" i="2"/>
  <c r="G20" i="2" s="1"/>
  <c r="G31" i="2"/>
  <c r="G32" i="2" s="1"/>
  <c r="D143" i="2"/>
  <c r="L31" i="2"/>
  <c r="L32" i="2" s="1"/>
  <c r="G33" i="2"/>
  <c r="G34" i="2" s="1"/>
  <c r="L71" i="2"/>
  <c r="L72" i="2" s="1"/>
  <c r="F143" i="2"/>
  <c r="L13" i="2"/>
  <c r="L14" i="2" s="1"/>
  <c r="G39" i="2"/>
  <c r="G40" i="2" s="1"/>
  <c r="L59" i="2"/>
  <c r="L60" i="2" s="1"/>
  <c r="G53" i="2"/>
  <c r="G54" i="2" s="1"/>
  <c r="L109" i="2"/>
  <c r="L110" i="2" s="1"/>
  <c r="G37" i="2"/>
  <c r="G38" i="2" s="1"/>
  <c r="L85" i="2"/>
  <c r="L86" i="2" s="1"/>
  <c r="G61" i="2"/>
  <c r="G62" i="2" s="1"/>
  <c r="L99" i="2"/>
  <c r="L100" i="2" s="1"/>
  <c r="G127" i="2"/>
  <c r="G128" i="2" s="1"/>
  <c r="L83" i="2"/>
  <c r="L84" i="2" s="1"/>
  <c r="G49" i="2"/>
  <c r="G50" i="2" s="1"/>
  <c r="G51" i="2"/>
  <c r="G52" i="2" s="1"/>
  <c r="G103" i="2"/>
  <c r="G104" i="2" s="1"/>
  <c r="G115" i="2"/>
  <c r="G116" i="2" s="1"/>
  <c r="L41" i="2"/>
  <c r="L42" i="2" s="1"/>
  <c r="L91" i="2"/>
  <c r="L92" i="2" s="1"/>
  <c r="G65" i="2"/>
  <c r="G66" i="2" s="1"/>
  <c r="L73" i="2"/>
  <c r="L74" i="2" s="1"/>
  <c r="L79" i="2"/>
  <c r="L80" i="2" s="1"/>
  <c r="G47" i="2"/>
  <c r="G48" i="2" s="1"/>
  <c r="L115" i="2"/>
  <c r="L116" i="2" s="1"/>
  <c r="G63" i="2"/>
  <c r="G64" i="2" s="1"/>
  <c r="G91" i="2"/>
  <c r="G92" i="2" s="1"/>
  <c r="G29" i="2"/>
  <c r="G30" i="2" s="1"/>
  <c r="L65" i="2"/>
  <c r="L66" i="2" s="1"/>
  <c r="L87" i="2"/>
  <c r="L88" i="2" s="1"/>
  <c r="L61" i="2"/>
  <c r="L62" i="2" s="1"/>
  <c r="L119" i="2"/>
  <c r="L120" i="2" s="1"/>
  <c r="L63" i="2"/>
  <c r="L64" i="2" s="1"/>
  <c r="G95" i="2"/>
  <c r="G96" i="2" s="1"/>
  <c r="L101" i="2"/>
  <c r="L102" i="2" s="1"/>
  <c r="G133" i="2"/>
  <c r="G134" i="2" s="1"/>
  <c r="G75" i="2"/>
  <c r="G76" i="2" s="1"/>
  <c r="L93" i="2"/>
  <c r="L94" i="2" s="1"/>
  <c r="L97" i="2"/>
  <c r="L98" i="2" s="1"/>
  <c r="G59" i="2"/>
  <c r="G60" i="2" s="1"/>
  <c r="L137" i="2"/>
  <c r="L138" i="2" s="1"/>
  <c r="G97" i="2"/>
  <c r="G98" i="2" s="1"/>
  <c r="G109" i="2"/>
  <c r="G110" i="2" s="1"/>
  <c r="G121" i="2"/>
  <c r="G122" i="2" s="1"/>
  <c r="G79" i="2"/>
  <c r="G80" i="2" s="1"/>
  <c r="G85" i="2"/>
  <c r="G86" i="2" s="1"/>
  <c r="E143" i="2"/>
  <c r="L43" i="10" l="1"/>
  <c r="L44" i="10" s="1"/>
  <c r="L33" i="10"/>
  <c r="L34" i="10" s="1"/>
  <c r="L125" i="10"/>
  <c r="L126" i="10" s="1"/>
  <c r="L47" i="10"/>
  <c r="L48" i="10" s="1"/>
  <c r="E143" i="10"/>
  <c r="G7" i="10"/>
  <c r="G67" i="10"/>
  <c r="G68" i="10" s="1"/>
  <c r="L55" i="10"/>
  <c r="L56" i="10" s="1"/>
  <c r="I143" i="10"/>
  <c r="L59" i="10"/>
  <c r="L60" i="10" s="1"/>
  <c r="L29" i="10"/>
  <c r="L30" i="10" s="1"/>
  <c r="L121" i="10"/>
  <c r="L122" i="10" s="1"/>
  <c r="L105" i="10"/>
  <c r="L106" i="10" s="1"/>
  <c r="L117" i="10"/>
  <c r="L118" i="10" s="1"/>
  <c r="L39" i="10"/>
  <c r="L40" i="10" s="1"/>
  <c r="L53" i="10"/>
  <c r="L54" i="10" s="1"/>
  <c r="L103" i="10"/>
  <c r="L104" i="10" s="1"/>
  <c r="J143" i="10"/>
  <c r="G135" i="10"/>
  <c r="G136" i="10" s="1"/>
  <c r="L97" i="10"/>
  <c r="L98" i="10" s="1"/>
  <c r="L129" i="10"/>
  <c r="L130" i="10" s="1"/>
  <c r="L75" i="10"/>
  <c r="L76" i="10" s="1"/>
  <c r="L93" i="10"/>
  <c r="L94" i="10" s="1"/>
  <c r="G23" i="10"/>
  <c r="G24" i="10" s="1"/>
  <c r="L111" i="10"/>
  <c r="L112" i="10" s="1"/>
  <c r="L35" i="10"/>
  <c r="L36" i="10" s="1"/>
  <c r="L107" i="10"/>
  <c r="L108" i="10" s="1"/>
  <c r="L49" i="10"/>
  <c r="L50" i="10" s="1"/>
  <c r="L81" i="10"/>
  <c r="L82" i="10" s="1"/>
  <c r="L57" i="10"/>
  <c r="L58" i="10" s="1"/>
  <c r="L27" i="10"/>
  <c r="L28" i="10" s="1"/>
  <c r="L13" i="10"/>
  <c r="L14" i="10" s="1"/>
  <c r="L83" i="10"/>
  <c r="L84" i="10" s="1"/>
  <c r="H143" i="10"/>
  <c r="L73" i="10"/>
  <c r="L74" i="10" s="1"/>
  <c r="L113" i="10"/>
  <c r="L114" i="10" s="1"/>
  <c r="L71" i="10"/>
  <c r="L72" i="10" s="1"/>
  <c r="L99" i="10"/>
  <c r="L100" i="10" s="1"/>
  <c r="L19" i="10"/>
  <c r="L20" i="10" s="1"/>
  <c r="L63" i="10"/>
  <c r="L64" i="10" s="1"/>
  <c r="L89" i="10"/>
  <c r="L90" i="10" s="1"/>
  <c r="L127" i="10"/>
  <c r="L128" i="10" s="1"/>
  <c r="L139" i="10"/>
  <c r="L140" i="10" s="1"/>
  <c r="L61" i="10"/>
  <c r="L62" i="10" s="1"/>
  <c r="L135" i="10"/>
  <c r="L136" i="10" s="1"/>
  <c r="L79" i="10"/>
  <c r="L80" i="10" s="1"/>
  <c r="F143" i="10"/>
  <c r="L129" i="9"/>
  <c r="L130" i="9" s="1"/>
  <c r="L63" i="9"/>
  <c r="L64" i="9" s="1"/>
  <c r="L61" i="9"/>
  <c r="L62" i="9" s="1"/>
  <c r="L41" i="9"/>
  <c r="L42" i="9" s="1"/>
  <c r="L127" i="9"/>
  <c r="L128" i="9" s="1"/>
  <c r="L53" i="9"/>
  <c r="L54" i="9" s="1"/>
  <c r="L7" i="9"/>
  <c r="L27" i="9"/>
  <c r="L28" i="9" s="1"/>
  <c r="L11" i="9"/>
  <c r="L12" i="9" s="1"/>
  <c r="L131" i="9"/>
  <c r="L132" i="9" s="1"/>
  <c r="L35" i="9"/>
  <c r="L36" i="9" s="1"/>
  <c r="G135" i="9"/>
  <c r="G136" i="9" s="1"/>
  <c r="L141" i="9"/>
  <c r="L142" i="9" s="1"/>
  <c r="L107" i="9"/>
  <c r="L108" i="9" s="1"/>
  <c r="L139" i="9"/>
  <c r="L140" i="9" s="1"/>
  <c r="G67" i="9"/>
  <c r="G68" i="9" s="1"/>
  <c r="G19" i="9"/>
  <c r="G20" i="9" s="1"/>
  <c r="L93" i="9"/>
  <c r="L94" i="9" s="1"/>
  <c r="L55" i="9"/>
  <c r="L56" i="9" s="1"/>
  <c r="L37" i="9"/>
  <c r="L38" i="9" s="1"/>
  <c r="L97" i="9"/>
  <c r="L98" i="9" s="1"/>
  <c r="L105" i="9"/>
  <c r="L106" i="9" s="1"/>
  <c r="L57" i="9"/>
  <c r="L58" i="9" s="1"/>
  <c r="L25" i="9"/>
  <c r="L26" i="9" s="1"/>
  <c r="L23" i="9"/>
  <c r="L24" i="9" s="1"/>
  <c r="L111" i="9"/>
  <c r="L112" i="9" s="1"/>
  <c r="L59" i="9"/>
  <c r="L60" i="9" s="1"/>
  <c r="L73" i="9"/>
  <c r="L74" i="9" s="1"/>
  <c r="L39" i="9"/>
  <c r="L40" i="9" s="1"/>
  <c r="E143" i="9"/>
  <c r="G7" i="9"/>
  <c r="L21" i="9"/>
  <c r="L22" i="9" s="1"/>
  <c r="I143" i="9"/>
  <c r="L125" i="9"/>
  <c r="L126" i="9" s="1"/>
  <c r="L15" i="9"/>
  <c r="L16" i="9" s="1"/>
  <c r="L13" i="9"/>
  <c r="L14" i="9" s="1"/>
  <c r="L113" i="9"/>
  <c r="L114" i="9" s="1"/>
  <c r="L103" i="9"/>
  <c r="L104" i="9" s="1"/>
  <c r="L117" i="9"/>
  <c r="L118" i="9" s="1"/>
  <c r="L45" i="9"/>
  <c r="L46" i="9" s="1"/>
  <c r="F143" i="9"/>
  <c r="L81" i="9"/>
  <c r="L82" i="9" s="1"/>
  <c r="L31" i="9"/>
  <c r="L32" i="9" s="1"/>
  <c r="L8" i="8"/>
  <c r="L10" i="8" s="1"/>
  <c r="L69" i="8"/>
  <c r="L70" i="8" s="1"/>
  <c r="G8" i="8"/>
  <c r="G10" i="8" s="1"/>
  <c r="L91" i="8"/>
  <c r="L92" i="8" s="1"/>
  <c r="L75" i="8"/>
  <c r="L76" i="8" s="1"/>
  <c r="L33" i="8"/>
  <c r="L34" i="8" s="1"/>
  <c r="L53" i="8"/>
  <c r="L54" i="8" s="1"/>
  <c r="L31" i="8"/>
  <c r="L32" i="8" s="1"/>
  <c r="L15" i="8"/>
  <c r="L16" i="8" s="1"/>
  <c r="L79" i="8"/>
  <c r="L80" i="8" s="1"/>
  <c r="L11" i="8"/>
  <c r="L12" i="8" s="1"/>
  <c r="L51" i="8"/>
  <c r="L52" i="8" s="1"/>
  <c r="L111" i="8"/>
  <c r="L112" i="8" s="1"/>
  <c r="L139" i="8"/>
  <c r="L140" i="8" s="1"/>
  <c r="L101" i="8"/>
  <c r="L102" i="8" s="1"/>
  <c r="L49" i="8"/>
  <c r="L50" i="8" s="1"/>
  <c r="L77" i="8"/>
  <c r="L78" i="8" s="1"/>
  <c r="G135" i="8"/>
  <c r="G136" i="8" s="1"/>
  <c r="G67" i="8"/>
  <c r="G68" i="8" s="1"/>
  <c r="L55" i="8"/>
  <c r="L56" i="8" s="1"/>
  <c r="L9" i="8"/>
  <c r="L121" i="8"/>
  <c r="L122" i="8" s="1"/>
  <c r="L105" i="8"/>
  <c r="L106" i="8" s="1"/>
  <c r="H143" i="8"/>
  <c r="L93" i="8"/>
  <c r="L94" i="8" s="1"/>
  <c r="L123" i="8"/>
  <c r="L124" i="8" s="1"/>
  <c r="L41" i="8"/>
  <c r="L42" i="8" s="1"/>
  <c r="K143" i="8"/>
  <c r="L117" i="8"/>
  <c r="L118" i="8" s="1"/>
  <c r="L131" i="8"/>
  <c r="L132" i="8" s="1"/>
  <c r="L71" i="8"/>
  <c r="L72" i="8" s="1"/>
  <c r="L73" i="8"/>
  <c r="L74" i="8" s="1"/>
  <c r="L37" i="8"/>
  <c r="L38" i="8" s="1"/>
  <c r="L65" i="8"/>
  <c r="L66" i="8" s="1"/>
  <c r="L87" i="8"/>
  <c r="L88" i="8" s="1"/>
  <c r="L127" i="8"/>
  <c r="L128" i="8" s="1"/>
  <c r="L107" i="8"/>
  <c r="L108" i="8" s="1"/>
  <c r="E143" i="8"/>
  <c r="L97" i="8"/>
  <c r="L98" i="8" s="1"/>
  <c r="L65" i="7"/>
  <c r="L66" i="7" s="1"/>
  <c r="L115" i="7"/>
  <c r="L116" i="7" s="1"/>
  <c r="L47" i="7"/>
  <c r="L48" i="7" s="1"/>
  <c r="L67" i="7"/>
  <c r="L68" i="7" s="1"/>
  <c r="G67" i="7"/>
  <c r="G68" i="7" s="1"/>
  <c r="L129" i="7"/>
  <c r="L130" i="7" s="1"/>
  <c r="H143" i="7"/>
  <c r="L107" i="7"/>
  <c r="L108" i="7" s="1"/>
  <c r="L59" i="7"/>
  <c r="L60" i="7" s="1"/>
  <c r="L39" i="7"/>
  <c r="L40" i="7" s="1"/>
  <c r="K143" i="7"/>
  <c r="L23" i="7"/>
  <c r="L24" i="7" s="1"/>
  <c r="L11" i="7"/>
  <c r="L12" i="7" s="1"/>
  <c r="L35" i="7"/>
  <c r="L36" i="7" s="1"/>
  <c r="L127" i="7"/>
  <c r="L128" i="7" s="1"/>
  <c r="L83" i="7"/>
  <c r="L84" i="7" s="1"/>
  <c r="L79" i="7"/>
  <c r="L80" i="7" s="1"/>
  <c r="L13" i="7"/>
  <c r="L14" i="7" s="1"/>
  <c r="L121" i="7"/>
  <c r="L122" i="7" s="1"/>
  <c r="L27" i="7"/>
  <c r="L28" i="7" s="1"/>
  <c r="L37" i="7"/>
  <c r="L38" i="7" s="1"/>
  <c r="L53" i="7"/>
  <c r="L54" i="7" s="1"/>
  <c r="L87" i="7"/>
  <c r="L88" i="7" s="1"/>
  <c r="L117" i="7"/>
  <c r="L118" i="7" s="1"/>
  <c r="L51" i="7"/>
  <c r="L52" i="7" s="1"/>
  <c r="L61" i="7"/>
  <c r="L62" i="7" s="1"/>
  <c r="L119" i="7"/>
  <c r="L120" i="7" s="1"/>
  <c r="I143" i="7"/>
  <c r="E143" i="7"/>
  <c r="G8" i="7"/>
  <c r="G10" i="7" s="1"/>
  <c r="L69" i="7"/>
  <c r="L70" i="7" s="1"/>
  <c r="L91" i="7"/>
  <c r="L92" i="7" s="1"/>
  <c r="L125" i="7"/>
  <c r="L126" i="7" s="1"/>
  <c r="L9" i="7"/>
  <c r="L73" i="7"/>
  <c r="L74" i="7" s="1"/>
  <c r="L49" i="7"/>
  <c r="L50" i="7" s="1"/>
  <c r="L103" i="7"/>
  <c r="L104" i="7" s="1"/>
  <c r="F143" i="7"/>
  <c r="L99" i="7"/>
  <c r="L100" i="7" s="1"/>
  <c r="C143" i="7"/>
  <c r="L101" i="7"/>
  <c r="L102" i="7" s="1"/>
  <c r="L139" i="7"/>
  <c r="L140" i="7" s="1"/>
  <c r="L77" i="7"/>
  <c r="L78" i="7" s="1"/>
  <c r="L111" i="7"/>
  <c r="L112" i="7" s="1"/>
  <c r="L31" i="7"/>
  <c r="L32" i="7" s="1"/>
  <c r="L41" i="7"/>
  <c r="L42" i="7" s="1"/>
  <c r="L97" i="7"/>
  <c r="L98" i="7" s="1"/>
  <c r="L123" i="7"/>
  <c r="L124" i="7" s="1"/>
  <c r="L55" i="7"/>
  <c r="L56" i="7" s="1"/>
  <c r="L105" i="7"/>
  <c r="L106" i="7" s="1"/>
  <c r="G135" i="7"/>
  <c r="G136" i="7" s="1"/>
  <c r="L75" i="7"/>
  <c r="L76" i="7" s="1"/>
  <c r="L135" i="7"/>
  <c r="L136" i="7" s="1"/>
  <c r="L131" i="7"/>
  <c r="L132" i="7" s="1"/>
  <c r="L103" i="6"/>
  <c r="L104" i="6" s="1"/>
  <c r="F143" i="6"/>
  <c r="L87" i="6"/>
  <c r="L88" i="6" s="1"/>
  <c r="L95" i="6"/>
  <c r="L96" i="6" s="1"/>
  <c r="L63" i="6"/>
  <c r="L64" i="6" s="1"/>
  <c r="L65" i="6"/>
  <c r="L66" i="6" s="1"/>
  <c r="L131" i="6"/>
  <c r="L132" i="6" s="1"/>
  <c r="L97" i="6"/>
  <c r="L98" i="6" s="1"/>
  <c r="L43" i="6"/>
  <c r="L44" i="6" s="1"/>
  <c r="L115" i="6"/>
  <c r="L116" i="6" s="1"/>
  <c r="L77" i="6"/>
  <c r="L78" i="6" s="1"/>
  <c r="L101" i="6"/>
  <c r="L102" i="6" s="1"/>
  <c r="L109" i="6"/>
  <c r="L110" i="6" s="1"/>
  <c r="L53" i="6"/>
  <c r="L54" i="6" s="1"/>
  <c r="L31" i="6"/>
  <c r="L32" i="6" s="1"/>
  <c r="L83" i="6"/>
  <c r="L84" i="6" s="1"/>
  <c r="G23" i="6"/>
  <c r="G24" i="6" s="1"/>
  <c r="L125" i="6"/>
  <c r="L126" i="6" s="1"/>
  <c r="L73" i="6"/>
  <c r="L74" i="6" s="1"/>
  <c r="L107" i="6"/>
  <c r="L108" i="6" s="1"/>
  <c r="E143" i="6"/>
  <c r="L137" i="6"/>
  <c r="L138" i="6" s="1"/>
  <c r="G135" i="6"/>
  <c r="G136" i="6" s="1"/>
  <c r="L117" i="6"/>
  <c r="L118" i="6" s="1"/>
  <c r="L71" i="6"/>
  <c r="L72" i="6" s="1"/>
  <c r="L133" i="6"/>
  <c r="L134" i="6" s="1"/>
  <c r="L67" i="6"/>
  <c r="L68" i="6" s="1"/>
  <c r="L129" i="6"/>
  <c r="L130" i="6" s="1"/>
  <c r="L11" i="6"/>
  <c r="L12" i="6" s="1"/>
  <c r="L41" i="6"/>
  <c r="L42" i="6" s="1"/>
  <c r="L99" i="6"/>
  <c r="L100" i="6" s="1"/>
  <c r="J143" i="6"/>
  <c r="L37" i="6"/>
  <c r="L38" i="6" s="1"/>
  <c r="L79" i="6"/>
  <c r="L80" i="6" s="1"/>
  <c r="L9" i="6"/>
  <c r="L35" i="6"/>
  <c r="L36" i="6" s="1"/>
  <c r="L91" i="6"/>
  <c r="L92" i="6" s="1"/>
  <c r="L27" i="6"/>
  <c r="L28" i="6" s="1"/>
  <c r="I143" i="6"/>
  <c r="L55" i="6"/>
  <c r="L56" i="6" s="1"/>
  <c r="L59" i="6"/>
  <c r="L60" i="6" s="1"/>
  <c r="L119" i="6"/>
  <c r="L120" i="6" s="1"/>
  <c r="L33" i="6"/>
  <c r="L34" i="6" s="1"/>
  <c r="L23" i="6"/>
  <c r="L24" i="6" s="1"/>
  <c r="L49" i="6"/>
  <c r="L50" i="6" s="1"/>
  <c r="G67" i="6"/>
  <c r="G68" i="6" s="1"/>
  <c r="L21" i="6"/>
  <c r="L22" i="6" s="1"/>
  <c r="L111" i="6"/>
  <c r="L112" i="6" s="1"/>
  <c r="L127" i="6"/>
  <c r="L128" i="6" s="1"/>
  <c r="G7" i="6"/>
  <c r="L45" i="6"/>
  <c r="L46" i="6" s="1"/>
  <c r="L75" i="6"/>
  <c r="L76" i="6" s="1"/>
  <c r="H143" i="6"/>
  <c r="L7" i="6"/>
  <c r="L85" i="6"/>
  <c r="L86" i="6" s="1"/>
  <c r="L97" i="5"/>
  <c r="L98" i="5" s="1"/>
  <c r="L115" i="5"/>
  <c r="L116" i="5" s="1"/>
  <c r="L105" i="5"/>
  <c r="L106" i="5" s="1"/>
  <c r="L25" i="5"/>
  <c r="L26" i="5" s="1"/>
  <c r="L43" i="5"/>
  <c r="L44" i="5" s="1"/>
  <c r="L101" i="5"/>
  <c r="L102" i="5" s="1"/>
  <c r="I143" i="5"/>
  <c r="L99" i="5"/>
  <c r="L100" i="5" s="1"/>
  <c r="L39" i="5"/>
  <c r="L40" i="5" s="1"/>
  <c r="E143" i="5"/>
  <c r="L9" i="5"/>
  <c r="H143" i="5"/>
  <c r="L35" i="5"/>
  <c r="L36" i="5" s="1"/>
  <c r="L53" i="5"/>
  <c r="L54" i="5" s="1"/>
  <c r="L61" i="5"/>
  <c r="L62" i="5" s="1"/>
  <c r="L57" i="5"/>
  <c r="L58" i="5" s="1"/>
  <c r="G67" i="5"/>
  <c r="G68" i="5" s="1"/>
  <c r="L139" i="5"/>
  <c r="L140" i="5" s="1"/>
  <c r="L21" i="5"/>
  <c r="L22" i="5" s="1"/>
  <c r="L125" i="5"/>
  <c r="L126" i="5" s="1"/>
  <c r="L111" i="5"/>
  <c r="L112" i="5" s="1"/>
  <c r="L79" i="5"/>
  <c r="L80" i="5" s="1"/>
  <c r="L45" i="5"/>
  <c r="L46" i="5" s="1"/>
  <c r="L47" i="5"/>
  <c r="L48" i="5" s="1"/>
  <c r="L11" i="5"/>
  <c r="L12" i="5" s="1"/>
  <c r="L141" i="5"/>
  <c r="L142" i="5" s="1"/>
  <c r="L127" i="5"/>
  <c r="L128" i="5" s="1"/>
  <c r="L103" i="5"/>
  <c r="L104" i="5" s="1"/>
  <c r="L119" i="5"/>
  <c r="L120" i="5" s="1"/>
  <c r="L73" i="5"/>
  <c r="L74" i="5" s="1"/>
  <c r="L87" i="5"/>
  <c r="L88" i="5" s="1"/>
  <c r="L29" i="5"/>
  <c r="L30" i="5" s="1"/>
  <c r="G8" i="5"/>
  <c r="G10" i="5" s="1"/>
  <c r="C143" i="5"/>
  <c r="L107" i="5"/>
  <c r="L108" i="5" s="1"/>
  <c r="L91" i="5"/>
  <c r="L92" i="5" s="1"/>
  <c r="L27" i="5"/>
  <c r="L28" i="5" s="1"/>
  <c r="L71" i="4"/>
  <c r="L72" i="4" s="1"/>
  <c r="L43" i="4"/>
  <c r="L44" i="4" s="1"/>
  <c r="L103" i="4"/>
  <c r="L104" i="4" s="1"/>
  <c r="L41" i="4"/>
  <c r="L42" i="4" s="1"/>
  <c r="L109" i="4"/>
  <c r="L110" i="4" s="1"/>
  <c r="L61" i="4"/>
  <c r="L62" i="4" s="1"/>
  <c r="L37" i="4"/>
  <c r="L38" i="4" s="1"/>
  <c r="L49" i="4"/>
  <c r="L50" i="4" s="1"/>
  <c r="L107" i="4"/>
  <c r="L108" i="4" s="1"/>
  <c r="L83" i="4"/>
  <c r="L84" i="4" s="1"/>
  <c r="L63" i="4"/>
  <c r="L64" i="4" s="1"/>
  <c r="L25" i="4"/>
  <c r="L26" i="4" s="1"/>
  <c r="L137" i="4"/>
  <c r="L138" i="4" s="1"/>
  <c r="L59" i="4"/>
  <c r="L60" i="4" s="1"/>
  <c r="L117" i="4"/>
  <c r="L118" i="4" s="1"/>
  <c r="L73" i="4"/>
  <c r="L74" i="4" s="1"/>
  <c r="L29" i="4"/>
  <c r="L30" i="4" s="1"/>
  <c r="L15" i="4"/>
  <c r="L16" i="4" s="1"/>
  <c r="L17" i="4"/>
  <c r="L18" i="4" s="1"/>
  <c r="H143" i="4"/>
  <c r="L39" i="4"/>
  <c r="L40" i="4" s="1"/>
  <c r="L91" i="4"/>
  <c r="L92" i="4" s="1"/>
  <c r="E143" i="4"/>
  <c r="I143" i="4"/>
  <c r="L53" i="4"/>
  <c r="L54" i="4" s="1"/>
  <c r="L55" i="4"/>
  <c r="L56" i="4" s="1"/>
  <c r="L31" i="4"/>
  <c r="L32" i="4" s="1"/>
  <c r="L125" i="4"/>
  <c r="L126" i="4" s="1"/>
  <c r="L129" i="4"/>
  <c r="L130" i="4" s="1"/>
  <c r="G67" i="4"/>
  <c r="G68" i="4" s="1"/>
  <c r="L47" i="4"/>
  <c r="L48" i="4" s="1"/>
  <c r="L127" i="4"/>
  <c r="L128" i="4" s="1"/>
  <c r="G23" i="4"/>
  <c r="G24" i="4" s="1"/>
  <c r="L13" i="4"/>
  <c r="L14" i="4" s="1"/>
  <c r="G19" i="4"/>
  <c r="G20" i="4" s="1"/>
  <c r="L101" i="4"/>
  <c r="L102" i="4" s="1"/>
  <c r="L57" i="4"/>
  <c r="L58" i="4" s="1"/>
  <c r="L121" i="4"/>
  <c r="L122" i="4" s="1"/>
  <c r="L33" i="4"/>
  <c r="L34" i="4" s="1"/>
  <c r="L19" i="4"/>
  <c r="L20" i="4" s="1"/>
  <c r="L79" i="4"/>
  <c r="L80" i="4" s="1"/>
  <c r="L85" i="4"/>
  <c r="L86" i="4" s="1"/>
  <c r="L97" i="4"/>
  <c r="L98" i="4" s="1"/>
  <c r="L81" i="4"/>
  <c r="L82" i="4" s="1"/>
  <c r="L9" i="4"/>
  <c r="L111" i="4"/>
  <c r="L112" i="4" s="1"/>
  <c r="L45" i="4"/>
  <c r="L46" i="4" s="1"/>
  <c r="L23" i="4"/>
  <c r="L24" i="4" s="1"/>
  <c r="G8" i="3"/>
  <c r="G10" i="3" s="1"/>
  <c r="L37" i="3"/>
  <c r="L38" i="3" s="1"/>
  <c r="L61" i="3"/>
  <c r="L62" i="3" s="1"/>
  <c r="L55" i="3"/>
  <c r="L56" i="3" s="1"/>
  <c r="L53" i="3"/>
  <c r="L54" i="3" s="1"/>
  <c r="L107" i="3"/>
  <c r="L108" i="3" s="1"/>
  <c r="L87" i="3"/>
  <c r="L88" i="3" s="1"/>
  <c r="L59" i="3"/>
  <c r="L60" i="3" s="1"/>
  <c r="L129" i="3"/>
  <c r="L130" i="3" s="1"/>
  <c r="L131" i="3"/>
  <c r="L132" i="3" s="1"/>
  <c r="L65" i="3"/>
  <c r="L66" i="3" s="1"/>
  <c r="G135" i="3"/>
  <c r="G136" i="3" s="1"/>
  <c r="L127" i="3"/>
  <c r="L128" i="3" s="1"/>
  <c r="L83" i="3"/>
  <c r="L84" i="3" s="1"/>
  <c r="L39" i="3"/>
  <c r="L40" i="3" s="1"/>
  <c r="L63" i="3"/>
  <c r="L64" i="3" s="1"/>
  <c r="L21" i="3"/>
  <c r="L22" i="3" s="1"/>
  <c r="L15" i="3"/>
  <c r="L16" i="3" s="1"/>
  <c r="L139" i="3"/>
  <c r="L140" i="3" s="1"/>
  <c r="L125" i="3"/>
  <c r="L126" i="3" s="1"/>
  <c r="L29" i="3"/>
  <c r="L30" i="3" s="1"/>
  <c r="L33" i="3"/>
  <c r="L34" i="3" s="1"/>
  <c r="I143" i="3"/>
  <c r="L27" i="3"/>
  <c r="L28" i="3" s="1"/>
  <c r="L111" i="3"/>
  <c r="L112" i="3" s="1"/>
  <c r="F143" i="3"/>
  <c r="L117" i="3"/>
  <c r="L118" i="3" s="1"/>
  <c r="L95" i="3"/>
  <c r="L96" i="3" s="1"/>
  <c r="L81" i="3"/>
  <c r="L82" i="3" s="1"/>
  <c r="L45" i="3"/>
  <c r="L46" i="3" s="1"/>
  <c r="L13" i="3"/>
  <c r="L14" i="3" s="1"/>
  <c r="L91" i="3"/>
  <c r="L92" i="3" s="1"/>
  <c r="E143" i="3"/>
  <c r="L123" i="3"/>
  <c r="L124" i="3" s="1"/>
  <c r="L93" i="3"/>
  <c r="L94" i="3" s="1"/>
  <c r="L49" i="3"/>
  <c r="L50" i="3" s="1"/>
  <c r="L73" i="3"/>
  <c r="L74" i="3" s="1"/>
  <c r="L31" i="3"/>
  <c r="L32" i="3" s="1"/>
  <c r="L57" i="3"/>
  <c r="L58" i="3" s="1"/>
  <c r="G23" i="3"/>
  <c r="G24" i="3" s="1"/>
  <c r="I143" i="2"/>
  <c r="C143" i="2"/>
  <c r="G7" i="2"/>
  <c r="L133" i="2"/>
  <c r="L134" i="2" s="1"/>
  <c r="L139" i="2"/>
  <c r="L140" i="2" s="1"/>
  <c r="L21" i="2"/>
  <c r="L22" i="2" s="1"/>
  <c r="L111" i="2"/>
  <c r="L112" i="2" s="1"/>
  <c r="L107" i="2"/>
  <c r="L108" i="2" s="1"/>
  <c r="L129" i="2"/>
  <c r="L130" i="2" s="1"/>
  <c r="L89" i="2"/>
  <c r="L90" i="2" s="1"/>
  <c r="G67" i="2"/>
  <c r="G68" i="2" s="1"/>
  <c r="L49" i="2"/>
  <c r="L50" i="2" s="1"/>
  <c r="G23" i="2"/>
  <c r="G24" i="2" s="1"/>
  <c r="G135" i="2"/>
  <c r="G136" i="2" s="1"/>
  <c r="L103" i="2"/>
  <c r="L104" i="2" s="1"/>
  <c r="L105" i="2"/>
  <c r="L106" i="2" s="1"/>
  <c r="L15" i="2"/>
  <c r="L16" i="2" s="1"/>
  <c r="L35" i="2"/>
  <c r="L36" i="2" s="1"/>
  <c r="L47" i="2"/>
  <c r="L48" i="2" s="1"/>
  <c r="L123" i="2"/>
  <c r="L124" i="2" s="1"/>
  <c r="L39" i="2"/>
  <c r="L40" i="2" s="1"/>
  <c r="L55" i="2"/>
  <c r="L56" i="2" s="1"/>
  <c r="L11" i="2"/>
  <c r="L12" i="2" s="1"/>
  <c r="L77" i="2"/>
  <c r="L78" i="2" s="1"/>
  <c r="L117" i="2"/>
  <c r="L118" i="2" s="1"/>
  <c r="L51" i="2"/>
  <c r="L52" i="2" s="1"/>
  <c r="L29" i="2"/>
  <c r="L30" i="2" s="1"/>
  <c r="L53" i="2"/>
  <c r="L54" i="2" s="1"/>
  <c r="L57" i="2"/>
  <c r="L58" i="2" s="1"/>
  <c r="L125" i="2"/>
  <c r="L126" i="2" s="1"/>
  <c r="L127" i="2"/>
  <c r="L128" i="2" s="1"/>
  <c r="L121" i="2"/>
  <c r="L122" i="2" s="1"/>
  <c r="L33" i="2"/>
  <c r="L34" i="2" s="1"/>
  <c r="L81" i="2"/>
  <c r="L82" i="2" s="1"/>
  <c r="L43" i="2"/>
  <c r="L44" i="2" s="1"/>
  <c r="L141" i="2"/>
  <c r="L142" i="2" s="1"/>
  <c r="L131" i="2"/>
  <c r="L132" i="2" s="1"/>
  <c r="L9" i="2"/>
  <c r="L69" i="2"/>
  <c r="L70" i="2" s="1"/>
  <c r="L37" i="2"/>
  <c r="L38" i="2" s="1"/>
  <c r="L67" i="10" l="1"/>
  <c r="L68" i="10" s="1"/>
  <c r="G143" i="10"/>
  <c r="G8" i="10"/>
  <c r="G10" i="10" s="1"/>
  <c r="L23" i="10"/>
  <c r="L24" i="10" s="1"/>
  <c r="K143" i="10"/>
  <c r="L7" i="10"/>
  <c r="L67" i="9"/>
  <c r="L68" i="9" s="1"/>
  <c r="L8" i="9"/>
  <c r="L10" i="9" s="1"/>
  <c r="K143" i="9"/>
  <c r="H143" i="9"/>
  <c r="G143" i="9"/>
  <c r="G8" i="9"/>
  <c r="G10" i="9" s="1"/>
  <c r="L135" i="9"/>
  <c r="L136" i="9" s="1"/>
  <c r="J143" i="9"/>
  <c r="L23" i="8"/>
  <c r="L24" i="8" s="1"/>
  <c r="L19" i="8"/>
  <c r="L20" i="8" s="1"/>
  <c r="G143" i="8"/>
  <c r="J143" i="8"/>
  <c r="L135" i="8"/>
  <c r="L136" i="8" s="1"/>
  <c r="L67" i="8"/>
  <c r="L68" i="8" s="1"/>
  <c r="G143" i="7"/>
  <c r="L15" i="7"/>
  <c r="L16" i="7" s="1"/>
  <c r="J143" i="7"/>
  <c r="L19" i="7"/>
  <c r="L20" i="7" s="1"/>
  <c r="L7" i="7"/>
  <c r="L135" i="6"/>
  <c r="L136" i="6" s="1"/>
  <c r="K143" i="6"/>
  <c r="L143" i="6"/>
  <c r="L8" i="6"/>
  <c r="L10" i="6" s="1"/>
  <c r="G143" i="6"/>
  <c r="G8" i="6"/>
  <c r="G10" i="6" s="1"/>
  <c r="G143" i="5"/>
  <c r="L135" i="5"/>
  <c r="L136" i="5" s="1"/>
  <c r="K143" i="5"/>
  <c r="L67" i="5"/>
  <c r="L68" i="5" s="1"/>
  <c r="J143" i="5"/>
  <c r="L7" i="5"/>
  <c r="J143" i="4"/>
  <c r="L135" i="4"/>
  <c r="L136" i="4" s="1"/>
  <c r="L67" i="4"/>
  <c r="L68" i="4" s="1"/>
  <c r="G143" i="4"/>
  <c r="K143" i="4"/>
  <c r="L7" i="4"/>
  <c r="L23" i="3"/>
  <c r="L24" i="3" s="1"/>
  <c r="L135" i="3"/>
  <c r="L136" i="3" s="1"/>
  <c r="K143" i="3"/>
  <c r="J143" i="3"/>
  <c r="L7" i="3"/>
  <c r="L67" i="3"/>
  <c r="L68" i="3" s="1"/>
  <c r="G143" i="3"/>
  <c r="L95" i="2"/>
  <c r="L96" i="2" s="1"/>
  <c r="L135" i="2"/>
  <c r="L136" i="2" s="1"/>
  <c r="L23" i="2"/>
  <c r="L24" i="2" s="1"/>
  <c r="L75" i="2"/>
  <c r="L76" i="2" s="1"/>
  <c r="G143" i="2"/>
  <c r="G8" i="2"/>
  <c r="G10" i="2" s="1"/>
  <c r="L67" i="2"/>
  <c r="L68" i="2" s="1"/>
  <c r="J143" i="2"/>
  <c r="K143" i="2"/>
  <c r="H143" i="2"/>
  <c r="L7" i="2"/>
  <c r="L143" i="10" l="1"/>
  <c r="L8" i="10"/>
  <c r="L10" i="10" s="1"/>
  <c r="L143" i="9"/>
  <c r="L143" i="8"/>
  <c r="L143" i="7"/>
  <c r="L8" i="7"/>
  <c r="L10" i="7" s="1"/>
  <c r="L143" i="5"/>
  <c r="L8" i="5"/>
  <c r="L10" i="5" s="1"/>
  <c r="L143" i="4"/>
  <c r="L8" i="4"/>
  <c r="L10" i="4" s="1"/>
  <c r="L143" i="3"/>
  <c r="L8" i="3"/>
  <c r="L10" i="3" s="1"/>
  <c r="L143" i="2"/>
  <c r="L8" i="2"/>
  <c r="L10" i="2" s="1"/>
</calcChain>
</file>

<file path=xl/sharedStrings.xml><?xml version="1.0" encoding="utf-8"?>
<sst xmlns="http://schemas.openxmlformats.org/spreadsheetml/2006/main" count="2838" uniqueCount="155">
  <si>
    <t xml:space="preserve">Объем фактического полезного отпуска электроэнергии и мощности по тарифным группам в разрезе </t>
  </si>
  <si>
    <t>тарифная группа: прочие потребители*</t>
  </si>
  <si>
    <t>№ п/п</t>
  </si>
  <si>
    <t>Регион</t>
  </si>
  <si>
    <t>электроэнергия, кВтч</t>
  </si>
  <si>
    <t xml:space="preserve"> мощность, кВт</t>
  </si>
  <si>
    <t>ВН</t>
  </si>
  <si>
    <t>СН1</t>
  </si>
  <si>
    <t>СН2</t>
  </si>
  <si>
    <t>НН</t>
  </si>
  <si>
    <t>ВСЕГО</t>
  </si>
  <si>
    <t>Астраханская область</t>
  </si>
  <si>
    <t>Алтайский край</t>
  </si>
  <si>
    <t>Белгородская область</t>
  </si>
  <si>
    <t>Брянская область</t>
  </si>
  <si>
    <t>Волгоградская область</t>
  </si>
  <si>
    <t>Вологодская область</t>
  </si>
  <si>
    <t>Воронежская область</t>
  </si>
  <si>
    <t>Владимирская область</t>
  </si>
  <si>
    <t>Ивановская область</t>
  </si>
  <si>
    <t>Кировская область</t>
  </si>
  <si>
    <t>Краснодарский край и Республика Адыгея</t>
  </si>
  <si>
    <t>Красноярский край</t>
  </si>
  <si>
    <t>Калужская область</t>
  </si>
  <si>
    <t>Кемеровская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</si>
  <si>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</si>
  <si>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</si>
  <si>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</si>
  <si>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</si>
  <si>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</si>
  <si>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</si>
  <si>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</si>
  <si>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</si>
  <si>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</si>
  <si>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</si>
  <si>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</si>
  <si>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</si>
  <si>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</si>
  <si>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</si>
  <si>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</si>
  <si>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ПАО "Россети Центра и Приволжья" - Ивэнерго</t>
  </si>
  <si>
    <t>Псковская область</t>
  </si>
  <si>
    <t>Республика Башкортостан</t>
  </si>
  <si>
    <t>Республика Ингушетия</t>
  </si>
  <si>
    <t>Республика Кабардино-Балкарская</t>
  </si>
  <si>
    <t>Республика Калмыкия</t>
  </si>
  <si>
    <t>Республика Карачаево-Черкесская</t>
  </si>
  <si>
    <t>Республика Карелия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</si>
  <si>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</si>
  <si>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</si>
  <si>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</si>
  <si>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</si>
  <si>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</si>
  <si>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</si>
  <si>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</si>
  <si>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</si>
  <si>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</si>
  <si>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</si>
  <si>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</si>
  <si>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</si>
  <si>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</si>
  <si>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</si>
  <si>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</si>
  <si>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</si>
  <si>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</si>
  <si>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</si>
  <si>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Ханты-Мансийский автономный окгуг</t>
  </si>
  <si>
    <t>Челябинская область</t>
  </si>
  <si>
    <t>Чувашская Республика</t>
  </si>
  <si>
    <t>Ярославская область</t>
  </si>
  <si>
    <t>Общий итог</t>
  </si>
  <si>
    <t>АО "Региональные электрические сети"</t>
  </si>
  <si>
    <t>ООО "Башкирские распределительные эл. сети"</t>
  </si>
  <si>
    <t>АО "Сетевая компания"</t>
  </si>
  <si>
    <t>ПАО "Россети Сибири" - Хакасэнерго</t>
  </si>
  <si>
    <t>ПАО "Россети Центра и Приволжья" - Рязаньэнерго</t>
  </si>
  <si>
    <t>ПАО "Россети Центра и Приволжья" -  Тулэнерго</t>
  </si>
  <si>
    <t>** данная информация является актуальной на момент опубликования</t>
  </si>
  <si>
    <t>Архангельская область</t>
  </si>
  <si>
    <t>Республика Дагестан</t>
  </si>
  <si>
    <t>ПАО "Россети Северный Кавказ" - Дагэнерго</t>
  </si>
  <si>
    <t>Республика Бурятия</t>
  </si>
  <si>
    <t>ПАО "Россети Сибирь" - Бурятэнерго</t>
  </si>
  <si>
    <t>Республика Хакасия</t>
  </si>
  <si>
    <t>ПАО "Россети Сибирь" - Красноярскэнерго</t>
  </si>
  <si>
    <t xml:space="preserve">АО "РоссетиТюмень"    </t>
  </si>
  <si>
    <t>0</t>
  </si>
  <si>
    <t>ПАО "Россети Северо-Запад" - Архангельский филиал</t>
  </si>
  <si>
    <t>ПАО "Россети Юг" - Астраханьэнерго</t>
  </si>
  <si>
    <t>ПАО "Россети Сибирь" - Алтайэнерго</t>
  </si>
  <si>
    <t>ПАО "Россети Центр" - Белгородэнерго</t>
  </si>
  <si>
    <t>ПАО "Россети Центр" - Брянскэнерго</t>
  </si>
  <si>
    <t>ПАО "Россети Юг" - Волгоградэнерго</t>
  </si>
  <si>
    <t>ПАО "Россети Северо-Запад" - Вологодский филиал</t>
  </si>
  <si>
    <t>ПАО "Россети Центр" - Воронежэнерго</t>
  </si>
  <si>
    <t>ОАО "Россети Центр и Приволжья" - Владимирэнерго</t>
  </si>
  <si>
    <t>ПАО "Россети Центр и Приволжье"- Кировэнерго</t>
  </si>
  <si>
    <t>ПАО "Россети Кубань"</t>
  </si>
  <si>
    <t>ПАО "Россети Центр и Приволжья" - Калугаэнерго</t>
  </si>
  <si>
    <t>ПАО "Россети Сибирь" - Кузбассэнерго - РЭС</t>
  </si>
  <si>
    <t>ПАО "Россети Центр" - Костромаэнерго</t>
  </si>
  <si>
    <t xml:space="preserve">АО "СУЭНКО" </t>
  </si>
  <si>
    <t>ПАО "Россети Центр" - Курскэнерго</t>
  </si>
  <si>
    <t>ПАО "Россети Ленэнерго"</t>
  </si>
  <si>
    <t>ПАО "Россети Центр" - Липецкэнерго</t>
  </si>
  <si>
    <t>ПАО "Россети Московский регион"</t>
  </si>
  <si>
    <t>ПАО "Россети Северо-Запад" - Мурманский филиал</t>
  </si>
  <si>
    <t>ПАО "Россети Центр и Приволжья" - Нижновэнерго</t>
  </si>
  <si>
    <t>ПАО "Россети Северо-Запад" - Новгородский филиал</t>
  </si>
  <si>
    <t>ПАО "Россети Сибирь" - Омскэнерго</t>
  </si>
  <si>
    <t>ПАО "Россети Волга" - Оренбургэнерго</t>
  </si>
  <si>
    <t>ПАО "Россети Центр" - Орелэнерго</t>
  </si>
  <si>
    <t>ПАО "Россети Волга" - Пензаэнерго</t>
  </si>
  <si>
    <t>ПАО "Россети Урал" - Пермэнерго</t>
  </si>
  <si>
    <t>ПАО "Россети Северо-Запад" - Псковский филиал</t>
  </si>
  <si>
    <t>ПАО "Россети Северный Кавказ" - Ингушэнерго</t>
  </si>
  <si>
    <t>ПАО "Россети Северный Кавказ" - Каббалкэнерго</t>
  </si>
  <si>
    <t>ПАО "Россети Юг" - Калмэнерго</t>
  </si>
  <si>
    <t>ПАО "Россети Северный Кавказ" - Карачаево-Черкесскэнерго</t>
  </si>
  <si>
    <t>ПАО "Россети Северо-Запад" - Карельский филиал</t>
  </si>
  <si>
    <t>ПАО "Россети Центр и Приволжья" - Мариэнерго</t>
  </si>
  <si>
    <t>ПАО "Россети Волга" - Мордовэнерго</t>
  </si>
  <si>
    <t>ПАО "Россети Северный Кавказ" - Севказказэнерго</t>
  </si>
  <si>
    <t>ПАО "Россети Юг" - Ростовэнерго</t>
  </si>
  <si>
    <t>ПАО "Россети Волга" - Самарские распределительные сети</t>
  </si>
  <si>
    <t>ПАО "Россети Волга"- Саратовские распределительные сети</t>
  </si>
  <si>
    <t>ПАО "Россети Урал"- Свердловэнерго</t>
  </si>
  <si>
    <t>ПАО "Россети Центр" - Смоленскэнерго</t>
  </si>
  <si>
    <t>ПАО "Россети Северный Кавказ" - Ставропольэнерго</t>
  </si>
  <si>
    <t>ПАО "Россети Центр" -  Тамбовэнерго</t>
  </si>
  <si>
    <t>ПАО "Россети Центр" - Тверьэнерго</t>
  </si>
  <si>
    <t>ПАО "Россети Томск"</t>
  </si>
  <si>
    <t>ПАО "Россети Центр и Приволжья" - Удмуртэнерго</t>
  </si>
  <si>
    <t>ПАО "Россети Волга" - Ульяновские распределительные сети</t>
  </si>
  <si>
    <t>ПАО "Россети Урал" - Челябэнерго</t>
  </si>
  <si>
    <t>ПАО "Россети Волга" -  Чувашэнерго</t>
  </si>
  <si>
    <t>ПАО "Россети Центр" - Ярэнерго</t>
  </si>
  <si>
    <t>Хабаровский край</t>
  </si>
  <si>
    <t xml:space="preserve">ПАО "ДРСК"    </t>
  </si>
  <si>
    <t>Ямало-Ненецкий автономный округ</t>
  </si>
  <si>
    <t>Амурская область</t>
  </si>
  <si>
    <t>Еврейская АО</t>
  </si>
  <si>
    <t>Приморский край</t>
  </si>
  <si>
    <t>ПАО "ДРСК"</t>
  </si>
  <si>
    <t>Иркутская область</t>
  </si>
  <si>
    <t>АО "Иркутская электросетевая компания"</t>
  </si>
  <si>
    <t xml:space="preserve">территориальных сетевых организаций по уровням напряжения для потребителей ООО "МагнитЭнерго" в январе  2026г.  </t>
  </si>
  <si>
    <t xml:space="preserve">территориальных сетевых организаций по уровням напряжения для потребителей ООО "МагнитЭнерго" в феврале  2026г.  </t>
  </si>
  <si>
    <t xml:space="preserve">территориальных сетевых организаций по уровням напряжения для потребителей ООО "МагнитЭнерго" в марте  2026г.  </t>
  </si>
  <si>
    <t xml:space="preserve">территориальных сетевых организаций по уровням напряжения для потребителей ООО "МагнитЭнерго" в апреле  2026 г.  </t>
  </si>
  <si>
    <t xml:space="preserve">территориальных сетевых организаций по уровням напряжения для потребителей ООО "МагнитЭнерго" в мае  2026г.  </t>
  </si>
  <si>
    <t xml:space="preserve">территориальных сетевых организаций по уровням напряжения для потребителей ООО "МагнитЭнерго" в июне  2026г.  </t>
  </si>
  <si>
    <t xml:space="preserve">территориальных сетевых организаций по уровням напряжения для потребителей ООО "МагнитЭнерго" в июле  2026г.  </t>
  </si>
  <si>
    <t xml:space="preserve">территориальных сетевых организаций по уровням напряжения для потребителей ООО "МагнитЭнерго" в августе  2026г.  </t>
  </si>
  <si>
    <t xml:space="preserve">территориальных сетевых организаций по уровням напряжения для потребителей ООО "МагнитЭнерго" в сентябре  2026г.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</si>
</sst>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5">
    <numFmt numFmtId="164" formatCode="0.0"/>
    <numFmt numFmtId="165" formatCode="0.0%"/>
    <numFmt numFmtId="166" formatCode="0.0%_);\(0.0%\)"/>
    <numFmt numFmtId="167" formatCode="#,##0_);[Red]\(#,##0\)"/>
    <numFmt numFmtId="168" formatCode="#.##0\.00"/>
    <numFmt numFmtId="169" formatCode="#\.00"/>
    <numFmt numFmtId="170" formatCode="\$#\.00"/>
    <numFmt numFmtId="171" formatCode="#\."/>
    <numFmt numFmtId="172" formatCode="General_)"/>
    <numFmt numFmtId="173" formatCode="_-* #,##0&quot;đ.&quot;_-;\-* #,##0&quot;đ.&quot;_-;_-* &quot;-đ.&quot;_-;_-@_-"/>
    <numFmt numFmtId="174" formatCode="_-* #,##0.00&quot;đ.&quot;_-;\-* #,##0.00&quot;đ.&quot;_-;_-* \-??&quot;đ.&quot;_-;_-@_-"/>
    <numFmt numFmtId="175" formatCode="_-* #,##0_-;\-* #,##0_-;_-* \-_-;_-@_-"/>
    <numFmt numFmtId="176" formatCode="_-* #,##0.00_-;\-* #,##0.00_-;_-* \-??_-;_-@_-"/>
    <numFmt numFmtId="177" formatCode="\$#,##0_);[Red]&quot;($&quot;#,##0\)"/>
    <numFmt numFmtId="178" formatCode="_-\Ј* #,##0.00_-;&quot;-Ј&quot;* #,##0.00_-;_-\Ј* \-??_-;_-@_-"/>
    <numFmt numFmtId="179" formatCode="\$#,##0\ ;&quot;($&quot;#,##0\)"/>
    <numFmt numFmtId="180" formatCode="_-* #,##0.00[$€-1]_-;\-* #,##0.00[$€-1]_-;_-* \-??[$€-1]_-"/>
    <numFmt numFmtId="181" formatCode="[$-419]General"/>
    <numFmt numFmtId="182" formatCode="#,##0_);[Blue]\(#,##0\)"/>
    <numFmt numFmtId="183" formatCode="_-* #,##0_đ_._-;\-* #,##0_đ_._-;_-* \-_đ_._-;_-@_-"/>
    <numFmt numFmtId="184" formatCode="_-* #,##0.00_đ_._-;\-* #,##0.00_đ_._-;_-* \-??_đ_._-;_-@_-"/>
    <numFmt numFmtId="185" formatCode="#,##0.00\ [$руб.-419];[Red]\-#,##0.00\ [$руб.-419]"/>
    <numFmt numFmtId="186" formatCode="#,##0.00\ [$€-407];[Red]\-#,##0.00\ [$€-407]"/>
    <numFmt numFmtId="187" formatCode="#,##0.00&quot; &quot;[$€-407];[Red]&quot;-&quot;#,##0.00&quot; &quot;[$€-407]"/>
    <numFmt numFmtId="188" formatCode="#,##0.00&quot; &quot;[$руб.-419];[Red]&quot;-&quot;#,##0.00&quot; &quot;[$руб.-419]"/>
    <numFmt numFmtId="189" formatCode="_-* #,##0.00&quot;р.&quot;_-;\-* #,##0.00&quot;р.&quot;_-;_-* \-??&quot;р.&quot;_-;_-@_-"/>
    <numFmt numFmtId="190" formatCode="_-* #,##0.00&quot;р.&quot;_-;\-* #,##0.00&quot;р.&quot;_-;_-* &quot;-&quot;??&quot;р.&quot;_-;_-@_-"/>
    <numFmt numFmtId="191" formatCode="#,##0.000"/>
    <numFmt numFmtId="192" formatCode="_-* #,##0\ _р_._-;\-* #,##0\ _р_._-;_-* &quot;- &quot;_р_._-;_-@_-"/>
    <numFmt numFmtId="193" formatCode="_-* #,##0.00\ _р_._-;\-* #,##0.00\ _р_._-;_-* \-??\ _р_._-;_-@_-"/>
    <numFmt numFmtId="194" formatCode="_-* #,##0.00\ _р_._-;\-* #,##0.00\ _р_._-;_-* &quot;-&quot;??\ _р_._-;_-@_-"/>
    <numFmt numFmtId="195" formatCode="_-* #,##0.00_р_._-;\-* #,##0.00_р_._-;_-* \-??_р_._-;_-@_-"/>
    <numFmt numFmtId="196" formatCode="_-* #,##0.00_р_._-;\-* #,##0.00_р_._-;_-* &quot;-&quot;??_р_._-;_-@_-"/>
    <numFmt numFmtId="197" formatCode="#,##0.0"/>
    <numFmt numFmtId="198" formatCode="%#\.00"/>
  </numFmts>
  <fonts count="1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1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"/>
      <color indexed="8"/>
      <name val="Courier New"/>
      <family val="1"/>
      <charset val="204"/>
    </font>
    <font>
      <b/>
      <sz val="1"/>
      <color indexed="8"/>
      <name val="Courier New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u/>
      <sz val="10"/>
      <color indexed="12"/>
      <name val="Courier New"/>
      <family val="3"/>
    </font>
    <font>
      <u/>
      <sz val="10"/>
      <color indexed="12"/>
      <name val="Courier New"/>
      <family val="3"/>
      <charset val="1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Mang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family val="2"/>
      <charset val="204"/>
    </font>
    <font>
      <u/>
      <sz val="8"/>
      <color indexed="12"/>
      <name val="Arial Cyr"/>
      <family val="2"/>
      <charset val="204"/>
    </font>
    <font>
      <sz val="11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sz val="11"/>
      <color rgb="FF000000"/>
      <name val="Arial Cyr"/>
      <charset val="204"/>
    </font>
    <font>
      <sz val="10"/>
      <color theme="1"/>
      <name val="Arial Cyr"/>
      <charset val="204"/>
    </font>
    <font>
      <sz val="10"/>
      <color rgb="FF000000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i/>
      <sz val="16"/>
      <color indexed="8"/>
      <name val="Arial Cyr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Courier New"/>
      <family val="3"/>
    </font>
    <font>
      <u/>
      <sz val="10"/>
      <color indexed="20"/>
      <name val="Courier New"/>
      <family val="3"/>
    </font>
    <font>
      <u/>
      <sz val="10"/>
      <color indexed="20"/>
      <name val="Courier New"/>
      <family val="3"/>
      <charset val="1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Arial"/>
      <family val="2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Arial Cyr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9"/>
      <color rgb="FF000000"/>
      <name val="Courier New"/>
      <family val="3"/>
      <charset val="204"/>
    </font>
    <font>
      <sz val="9"/>
      <color rgb="FF000000"/>
      <name val="Courier New"/>
      <family val="3"/>
      <charset val="204"/>
    </font>
    <font>
      <sz val="8"/>
      <color rgb="FF000000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  <charset val="1"/>
    </font>
    <font>
      <sz val="10"/>
      <color indexed="12"/>
      <name val="Arial"/>
      <family val="2"/>
    </font>
    <font>
      <sz val="10"/>
      <color indexed="12"/>
      <name val="Arial"/>
      <family val="2"/>
      <charset val="1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1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color indexed="10"/>
      <name val="Arial"/>
      <family val="2"/>
      <charset val="1"/>
    </font>
    <font>
      <b/>
      <sz val="8"/>
      <color indexed="9"/>
      <name val="Arial Cyr"/>
      <family val="2"/>
      <charset val="204"/>
    </font>
    <font>
      <sz val="11"/>
      <color indexed="8"/>
      <name val="Arial"/>
      <family val="2"/>
      <charset val="204"/>
    </font>
    <font>
      <sz val="11"/>
      <color rgb="FF000000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family val="2"/>
      <charset val="204"/>
    </font>
    <font>
      <b/>
      <sz val="18"/>
      <color indexed="56"/>
      <name val="Cambria"/>
      <family val="1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0"/>
      <color indexed="8"/>
      <name val="Arial Cyr1"/>
      <charset val="204"/>
    </font>
    <font>
      <sz val="10"/>
      <color rgb="FF000000"/>
      <name val="Arial Cyr1"/>
      <charset val="204"/>
    </font>
    <font>
      <sz val="11"/>
      <color theme="1"/>
      <name val="Arial Cyr"/>
      <charset val="204"/>
    </font>
    <font>
      <sz val="10"/>
      <color indexed="8"/>
      <name val="Times New Roman"/>
      <family val="2"/>
      <charset val="204"/>
    </font>
    <font>
      <sz val="10"/>
      <color indexed="8"/>
      <name val="Arial Cyr"/>
      <charset val="204"/>
    </font>
    <font>
      <sz val="11"/>
      <color rgb="FF000000"/>
      <name val="Arial"/>
      <family val="2"/>
      <charset val="204"/>
    </font>
    <font>
      <sz val="11"/>
      <color indexed="8"/>
      <name val="Mangal"/>
      <family val="2"/>
      <charset val="204"/>
    </font>
    <font>
      <sz val="11"/>
      <color rgb="FF80008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0"/>
      <name val="Helv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name val="Times New Roman"/>
      <family val="1"/>
      <charset val="204"/>
    </font>
  </fonts>
  <fills count="6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34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19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23"/>
      </patternFill>
    </fill>
    <fill>
      <patternFill patternType="solid">
        <fgColor indexed="23"/>
        <bgColor indexed="55"/>
      </patternFill>
    </fill>
    <fill>
      <patternFill patternType="solid">
        <fgColor indexed="18"/>
        <bgColor indexed="32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120">
    <xf numFmtId="0" fontId="0" fillId="0" borderId="0"/>
    <xf numFmtId="0" fontId="8" fillId="0" borderId="0"/>
    <xf numFmtId="0" fontId="2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5" borderId="0">
      <alignment vertical="top"/>
    </xf>
    <xf numFmtId="166" fontId="15" fillId="6" borderId="0">
      <alignment vertical="top"/>
    </xf>
    <xf numFmtId="166" fontId="15" fillId="6" borderId="0">
      <alignment vertical="top"/>
    </xf>
    <xf numFmtId="166" fontId="15" fillId="6" borderId="0">
      <alignment vertical="top"/>
    </xf>
    <xf numFmtId="166" fontId="15" fillId="6" borderId="0">
      <alignment vertical="top"/>
    </xf>
    <xf numFmtId="166" fontId="15" fillId="6" borderId="0">
      <alignment vertical="top"/>
    </xf>
    <xf numFmtId="166" fontId="15" fillId="6" borderId="0">
      <alignment vertical="top"/>
    </xf>
    <xf numFmtId="166" fontId="15" fillId="6" borderId="0">
      <alignment vertical="top"/>
    </xf>
    <xf numFmtId="165" fontId="15" fillId="7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3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70" fontId="16" fillId="0" borderId="0">
      <protection locked="0"/>
    </xf>
    <xf numFmtId="0" fontId="8" fillId="0" borderId="0"/>
    <xf numFmtId="0" fontId="8" fillId="0" borderId="0"/>
    <xf numFmtId="171" fontId="16" fillId="0" borderId="12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6" fillId="0" borderId="12">
      <protection locked="0"/>
    </xf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8" fillId="0" borderId="0"/>
    <xf numFmtId="0" fontId="2" fillId="8" borderId="0" applyNumberFormat="0" applyBorder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9" fillId="16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19" fillId="16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8" fillId="0" borderId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19" fillId="17" borderId="0" applyNumberFormat="0" applyBorder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8" fillId="0" borderId="0"/>
    <xf numFmtId="0" fontId="2" fillId="7" borderId="0" applyNumberFormat="0" applyBorder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Protection="0"/>
    <xf numFmtId="0" fontId="19" fillId="18" borderId="0" applyNumberFormat="0" applyBorder="0" applyProtection="0"/>
    <xf numFmtId="0" fontId="2" fillId="7" borderId="0" applyNumberFormat="0" applyBorder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19" fillId="19" borderId="0" applyNumberFormat="0" applyBorder="0" applyProtection="0"/>
    <xf numFmtId="0" fontId="2" fillId="11" borderId="0" applyNumberFormat="0" applyBorder="0" applyProtection="0"/>
    <xf numFmtId="0" fontId="2" fillId="11" borderId="0" applyNumberFormat="0" applyBorder="0" applyAlignment="0" applyProtection="0"/>
    <xf numFmtId="0" fontId="19" fillId="19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8" fillId="0" borderId="0"/>
    <xf numFmtId="0" fontId="2" fillId="12" borderId="0" applyNumberFormat="0" applyBorder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9" fillId="20" borderId="0" applyNumberFormat="0" applyBorder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Protection="0"/>
    <xf numFmtId="0" fontId="19" fillId="20" borderId="0" applyNumberFormat="0" applyBorder="0" applyProtection="0"/>
    <xf numFmtId="0" fontId="2" fillId="13" borderId="0" applyNumberFormat="0" applyBorder="0" applyAlignment="0" applyProtection="0"/>
    <xf numFmtId="0" fontId="2" fillId="13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8" fillId="0" borderId="0"/>
    <xf numFmtId="0" fontId="2" fillId="14" borderId="0" applyNumberFormat="0" applyBorder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9" fillId="21" borderId="0" applyNumberFormat="0" applyBorder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Protection="0"/>
    <xf numFmtId="0" fontId="2" fillId="15" borderId="0" applyNumberFormat="0" applyBorder="0" applyAlignment="0" applyProtection="0"/>
    <xf numFmtId="0" fontId="19" fillId="21" borderId="0" applyNumberFormat="0" applyBorder="0" applyProtection="0"/>
    <xf numFmtId="0" fontId="2" fillId="15" borderId="0" applyNumberFormat="0" applyBorder="0" applyAlignment="0" applyProtection="0"/>
    <xf numFmtId="0" fontId="2" fillId="15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8" fillId="0" borderId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Protection="0"/>
    <xf numFmtId="0" fontId="19" fillId="26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8" fillId="0" borderId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Protection="0"/>
    <xf numFmtId="0" fontId="19" fillId="27" borderId="0" applyNumberFormat="0" applyBorder="0" applyProtection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8" fillId="0" borderId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Protection="0"/>
    <xf numFmtId="0" fontId="19" fillId="28" borderId="0" applyNumberFormat="0" applyBorder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19" fillId="19" borderId="0" applyNumberFormat="0" applyBorder="0" applyProtection="0"/>
    <xf numFmtId="0" fontId="2" fillId="11" borderId="0" applyNumberFormat="0" applyBorder="0" applyProtection="0"/>
    <xf numFmtId="0" fontId="2" fillId="11" borderId="0" applyNumberFormat="0" applyBorder="0" applyAlignment="0" applyProtection="0"/>
    <xf numFmtId="0" fontId="19" fillId="19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8" fillId="0" borderId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Protection="0"/>
    <xf numFmtId="0" fontId="19" fillId="26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8" fillId="0" borderId="0"/>
    <xf numFmtId="0" fontId="2" fillId="25" borderId="0" applyNumberFormat="0" applyBorder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9" fillId="29" borderId="0" applyNumberFormat="0" applyBorder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Protection="0"/>
    <xf numFmtId="0" fontId="2" fillId="25" borderId="0" applyNumberFormat="0" applyBorder="0" applyAlignment="0" applyProtection="0"/>
    <xf numFmtId="0" fontId="19" fillId="29" borderId="0" applyNumberFormat="0" applyBorder="0" applyProtection="0"/>
    <xf numFmtId="0" fontId="2" fillId="25" borderId="0" applyNumberFormat="0" applyBorder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8" fillId="0" borderId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1" fillId="34" borderId="0" applyNumberFormat="0" applyBorder="0" applyProtection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1" fillId="34" borderId="0" applyNumberFormat="0" applyBorder="0" applyProtection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18" fillId="0" borderId="0"/>
    <xf numFmtId="0" fontId="20" fillId="23" borderId="0" applyNumberFormat="0" applyBorder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Protection="0"/>
    <xf numFmtId="0" fontId="21" fillId="27" borderId="0" applyNumberFormat="0" applyBorder="0" applyProtection="0"/>
    <xf numFmtId="0" fontId="20" fillId="23" borderId="0" applyNumberFormat="0" applyBorder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8" fillId="0" borderId="0"/>
    <xf numFmtId="0" fontId="20" fillId="24" borderId="0" applyNumberFormat="0" applyBorder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Protection="0"/>
    <xf numFmtId="0" fontId="21" fillId="28" borderId="0" applyNumberFormat="0" applyBorder="0" applyProtection="0"/>
    <xf numFmtId="0" fontId="20" fillId="24" borderId="0" applyNumberFormat="0" applyBorder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8" fillId="0" borderId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8" fillId="0" borderId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Protection="0"/>
    <xf numFmtId="0" fontId="21" fillId="36" borderId="0" applyNumberFormat="0" applyBorder="0" applyProtection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8" fillId="0" borderId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Protection="0"/>
    <xf numFmtId="0" fontId="21" fillId="37" borderId="0" applyNumberFormat="0" applyBorder="0" applyProtection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41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2" fontId="18" fillId="0" borderId="13">
      <protection locked="0"/>
    </xf>
    <xf numFmtId="173" fontId="2" fillId="0" borderId="0" applyFill="0" applyBorder="0" applyAlignment="0" applyProtection="0"/>
    <xf numFmtId="174" fontId="2" fillId="0" borderId="0" applyFill="0" applyBorder="0" applyAlignment="0" applyProtection="0"/>
    <xf numFmtId="0" fontId="24" fillId="10" borderId="0" applyNumberFormat="0" applyBorder="0" applyAlignment="0" applyProtection="0"/>
    <xf numFmtId="0" fontId="25" fillId="5" borderId="14" applyNumberFormat="0" applyAlignment="0" applyProtection="0"/>
    <xf numFmtId="0" fontId="25" fillId="6" borderId="14" applyNumberFormat="0" applyAlignment="0" applyProtection="0"/>
    <xf numFmtId="0" fontId="25" fillId="6" borderId="14" applyNumberFormat="0" applyAlignment="0" applyProtection="0"/>
    <xf numFmtId="0" fontId="25" fillId="6" borderId="14" applyNumberFormat="0" applyAlignment="0" applyProtection="0"/>
    <xf numFmtId="0" fontId="25" fillId="6" borderId="14" applyNumberFormat="0" applyAlignment="0" applyProtection="0"/>
    <xf numFmtId="0" fontId="25" fillId="6" borderId="14" applyNumberFormat="0" applyAlignment="0" applyProtection="0"/>
    <xf numFmtId="0" fontId="25" fillId="6" borderId="14" applyNumberFormat="0" applyAlignment="0" applyProtection="0"/>
    <xf numFmtId="0" fontId="25" fillId="6" borderId="14" applyNumberFormat="0" applyAlignment="0" applyProtection="0"/>
    <xf numFmtId="0" fontId="26" fillId="42" borderId="15" applyNumberFormat="0" applyAlignment="0" applyProtection="0"/>
    <xf numFmtId="175" fontId="2" fillId="0" borderId="0" applyFill="0" applyBorder="0" applyAlignment="0" applyProtection="0"/>
    <xf numFmtId="176" fontId="2" fillId="0" borderId="0" applyFill="0" applyBorder="0" applyAlignment="0" applyProtection="0"/>
    <xf numFmtId="3" fontId="2" fillId="0" borderId="0" applyFill="0" applyBorder="0" applyAlignment="0" applyProtection="0"/>
    <xf numFmtId="3" fontId="27" fillId="0" borderId="0" applyFill="0" applyBorder="0" applyAlignment="0" applyProtection="0"/>
    <xf numFmtId="172" fontId="28" fillId="12" borderId="13"/>
    <xf numFmtId="172" fontId="28" fillId="13" borderId="13"/>
    <xf numFmtId="172" fontId="28" fillId="13" borderId="13"/>
    <xf numFmtId="172" fontId="28" fillId="13" borderId="13"/>
    <xf numFmtId="172" fontId="28" fillId="13" borderId="13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8" fontId="2" fillId="0" borderId="0" applyFill="0" applyBorder="0" applyAlignment="0" applyProtection="0"/>
    <xf numFmtId="179" fontId="2" fillId="0" borderId="0" applyFill="0" applyBorder="0" applyAlignment="0" applyProtection="0"/>
    <xf numFmtId="179" fontId="27" fillId="0" borderId="0" applyFill="0" applyBorder="0" applyAlignment="0" applyProtection="0"/>
    <xf numFmtId="0" fontId="2" fillId="0" borderId="0" applyFill="0" applyBorder="0" applyAlignment="0" applyProtection="0"/>
    <xf numFmtId="0" fontId="27" fillId="0" borderId="0" applyFill="0" applyBorder="0" applyAlignment="0" applyProtection="0"/>
    <xf numFmtId="14" fontId="29" fillId="0" borderId="0">
      <alignment vertical="top"/>
    </xf>
    <xf numFmtId="167" fontId="30" fillId="0" borderId="0">
      <alignment vertical="top"/>
    </xf>
    <xf numFmtId="38" fontId="30" fillId="0" borderId="0">
      <alignment vertical="top"/>
    </xf>
    <xf numFmtId="180" fontId="2" fillId="0" borderId="0" applyFill="0" applyBorder="0" applyAlignment="0" applyProtection="0"/>
    <xf numFmtId="180" fontId="27" fillId="0" borderId="0" applyFill="0" applyBorder="0" applyAlignment="0" applyProtection="0"/>
    <xf numFmtId="0" fontId="9" fillId="0" borderId="0"/>
    <xf numFmtId="0" fontId="2" fillId="0" borderId="0"/>
    <xf numFmtId="0" fontId="31" fillId="0" borderId="0"/>
    <xf numFmtId="0" fontId="32" fillId="0" borderId="0" applyBorder="0" applyProtection="0"/>
    <xf numFmtId="181" fontId="33" fillId="0" borderId="0" applyBorder="0" applyProtection="0"/>
    <xf numFmtId="181" fontId="34" fillId="0" borderId="0"/>
    <xf numFmtId="0" fontId="32" fillId="0" borderId="0"/>
    <xf numFmtId="0" fontId="32" fillId="0" borderId="0" applyBorder="0" applyProtection="0"/>
    <xf numFmtId="0" fontId="18" fillId="0" borderId="0"/>
    <xf numFmtId="181" fontId="35" fillId="0" borderId="0" applyBorder="0" applyProtection="0"/>
    <xf numFmtId="0" fontId="18" fillId="0" borderId="0"/>
    <xf numFmtId="0" fontId="36" fillId="0" borderId="0" applyNumberFormat="0" applyFill="0" applyBorder="0" applyAlignment="0" applyProtection="0"/>
    <xf numFmtId="164" fontId="37" fillId="0" borderId="0" applyFill="0" applyBorder="0" applyAlignment="0" applyProtection="0"/>
    <xf numFmtId="164" fontId="14" fillId="0" borderId="0" applyFill="0" applyBorder="0" applyAlignment="0" applyProtection="0"/>
    <xf numFmtId="164" fontId="38" fillId="0" borderId="0" applyFill="0" applyBorder="0" applyAlignment="0" applyProtection="0"/>
    <xf numFmtId="164" fontId="39" fillId="0" borderId="0" applyFill="0" applyBorder="0" applyAlignment="0" applyProtection="0"/>
    <xf numFmtId="164" fontId="40" fillId="0" borderId="0" applyFill="0" applyBorder="0" applyAlignment="0" applyProtection="0"/>
    <xf numFmtId="164" fontId="41" fillId="0" borderId="0" applyFill="0" applyBorder="0" applyAlignment="0" applyProtection="0"/>
    <xf numFmtId="164" fontId="42" fillId="0" borderId="0" applyFill="0" applyBorder="0" applyAlignment="0" applyProtection="0"/>
    <xf numFmtId="2" fontId="2" fillId="0" borderId="0" applyFill="0" applyBorder="0" applyAlignment="0" applyProtection="0"/>
    <xf numFmtId="2" fontId="27" fillId="0" borderId="0" applyFill="0" applyBorder="0" applyAlignment="0" applyProtection="0"/>
    <xf numFmtId="0" fontId="43" fillId="7" borderId="0" applyNumberFormat="0" applyBorder="0" applyAlignment="0" applyProtection="0"/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 applyBorder="0" applyProtection="0">
      <alignment horizontal="center"/>
    </xf>
    <xf numFmtId="181" fontId="46" fillId="0" borderId="0" applyBorder="0" applyProtection="0">
      <alignment horizontal="center"/>
    </xf>
    <xf numFmtId="181" fontId="46" fillId="0" borderId="0" applyBorder="0" applyProtection="0">
      <alignment horizontal="center"/>
    </xf>
    <xf numFmtId="0" fontId="47" fillId="0" borderId="16" applyNumberFormat="0" applyFill="0" applyAlignment="0" applyProtection="0"/>
    <xf numFmtId="181" fontId="46" fillId="0" borderId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8" fillId="0" borderId="17" applyNumberFormat="0" applyFill="0" applyAlignment="0" applyProtection="0"/>
    <xf numFmtId="0" fontId="44" fillId="0" borderId="0" applyNumberFormat="0" applyBorder="0" applyProtection="0">
      <alignment horizontal="center"/>
    </xf>
    <xf numFmtId="0" fontId="48" fillId="0" borderId="17" applyNumberFormat="0" applyFill="0" applyAlignment="0" applyProtection="0"/>
    <xf numFmtId="0" fontId="45" fillId="0" borderId="0">
      <alignment horizontal="center"/>
    </xf>
    <xf numFmtId="0" fontId="49" fillId="0" borderId="18" applyNumberFormat="0" applyFill="0" applyAlignment="0" applyProtection="0"/>
    <xf numFmtId="0" fontId="46" fillId="0" borderId="0" applyNumberFormat="0" applyBorder="0" applyProtection="0">
      <alignment horizontal="center"/>
    </xf>
    <xf numFmtId="0" fontId="49" fillId="0" borderId="0" applyNumberFormat="0" applyFill="0" applyBorder="0" applyAlignment="0" applyProtection="0"/>
    <xf numFmtId="0" fontId="44" fillId="0" borderId="0" applyNumberFormat="0" applyBorder="0" applyProtection="0">
      <alignment horizontal="center"/>
    </xf>
    <xf numFmtId="0" fontId="50" fillId="0" borderId="0">
      <alignment vertical="top"/>
    </xf>
    <xf numFmtId="0" fontId="44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5" fillId="0" borderId="0">
      <alignment horizontal="center" textRotation="90"/>
    </xf>
    <xf numFmtId="0" fontId="46" fillId="0" borderId="0" applyNumberFormat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167" fontId="51" fillId="0" borderId="0">
      <alignment vertical="top"/>
    </xf>
    <xf numFmtId="38" fontId="51" fillId="0" borderId="0">
      <alignment vertical="top"/>
    </xf>
    <xf numFmtId="172" fontId="52" fillId="0" borderId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14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167" fontId="15" fillId="0" borderId="0">
      <alignment vertical="top"/>
    </xf>
    <xf numFmtId="167" fontId="15" fillId="5" borderId="0">
      <alignment vertical="top"/>
    </xf>
    <xf numFmtId="38" fontId="15" fillId="6" borderId="0">
      <alignment vertical="top"/>
    </xf>
    <xf numFmtId="38" fontId="15" fillId="6" borderId="0">
      <alignment vertical="top"/>
    </xf>
    <xf numFmtId="38" fontId="15" fillId="6" borderId="0">
      <alignment vertical="top"/>
    </xf>
    <xf numFmtId="38" fontId="15" fillId="6" borderId="0">
      <alignment vertical="top"/>
    </xf>
    <xf numFmtId="38" fontId="15" fillId="6" borderId="0">
      <alignment vertical="top"/>
    </xf>
    <xf numFmtId="38" fontId="15" fillId="6" borderId="0">
      <alignment vertical="top"/>
    </xf>
    <xf numFmtId="38" fontId="15" fillId="6" borderId="0">
      <alignment vertical="top"/>
    </xf>
    <xf numFmtId="38" fontId="15" fillId="0" borderId="0">
      <alignment vertical="top"/>
    </xf>
    <xf numFmtId="182" fontId="15" fillId="7" borderId="0">
      <alignment vertical="top"/>
    </xf>
    <xf numFmtId="38" fontId="15" fillId="0" borderId="0">
      <alignment vertical="top"/>
    </xf>
    <xf numFmtId="0" fontId="56" fillId="0" borderId="19" applyNumberFormat="0" applyFill="0" applyAlignment="0" applyProtection="0"/>
    <xf numFmtId="0" fontId="57" fillId="43" borderId="0" applyNumberFormat="0" applyBorder="0" applyAlignment="0" applyProtection="0"/>
    <xf numFmtId="0" fontId="58" fillId="0" borderId="0" applyNumberFormat="0" applyFill="0" applyBorder="0" applyAlignment="0" applyProtection="0"/>
    <xf numFmtId="0" fontId="1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12" fillId="0" borderId="0"/>
    <xf numFmtId="0" fontId="2" fillId="44" borderId="20" applyNumberFormat="0" applyAlignment="0" applyProtection="0"/>
    <xf numFmtId="0" fontId="27" fillId="44" borderId="20" applyNumberFormat="0" applyAlignment="0" applyProtection="0"/>
    <xf numFmtId="183" fontId="2" fillId="0" borderId="0" applyFill="0" applyBorder="0" applyAlignment="0" applyProtection="0"/>
    <xf numFmtId="184" fontId="2" fillId="0" borderId="0" applyFill="0" applyBorder="0" applyAlignment="0" applyProtection="0"/>
    <xf numFmtId="0" fontId="59" fillId="5" borderId="21" applyNumberFormat="0" applyAlignment="0" applyProtection="0"/>
    <xf numFmtId="0" fontId="59" fillId="6" borderId="21" applyNumberFormat="0" applyAlignment="0" applyProtection="0"/>
    <xf numFmtId="0" fontId="59" fillId="6" borderId="21" applyNumberFormat="0" applyAlignment="0" applyProtection="0"/>
    <xf numFmtId="0" fontId="59" fillId="6" borderId="21" applyNumberFormat="0" applyAlignment="0" applyProtection="0"/>
    <xf numFmtId="0" fontId="59" fillId="6" borderId="21" applyNumberFormat="0" applyAlignment="0" applyProtection="0"/>
    <xf numFmtId="0" fontId="59" fillId="6" borderId="21" applyNumberFormat="0" applyAlignment="0" applyProtection="0"/>
    <xf numFmtId="0" fontId="59" fillId="6" borderId="21" applyNumberFormat="0" applyAlignment="0" applyProtection="0"/>
    <xf numFmtId="0" fontId="59" fillId="6" borderId="21" applyNumberFormat="0" applyAlignment="0" applyProtection="0"/>
    <xf numFmtId="0" fontId="60" fillId="0" borderId="0" applyNumberFormat="0">
      <alignment horizontal="left"/>
    </xf>
    <xf numFmtId="0" fontId="61" fillId="0" borderId="0" applyNumberFormat="0" applyBorder="0" applyProtection="0"/>
    <xf numFmtId="0" fontId="61" fillId="0" borderId="0" applyBorder="0" applyProtection="0"/>
    <xf numFmtId="0" fontId="62" fillId="0" borderId="0" applyBorder="0" applyProtection="0"/>
    <xf numFmtId="181" fontId="63" fillId="0" borderId="0" applyBorder="0" applyProtection="0"/>
    <xf numFmtId="181" fontId="63" fillId="0" borderId="0" applyBorder="0" applyProtection="0"/>
    <xf numFmtId="181" fontId="63" fillId="0" borderId="0" applyBorder="0" applyProtection="0"/>
    <xf numFmtId="0" fontId="61" fillId="0" borderId="0" applyBorder="0" applyProtection="0"/>
    <xf numFmtId="0" fontId="62" fillId="0" borderId="0"/>
    <xf numFmtId="0" fontId="61" fillId="0" borderId="0" applyNumberFormat="0" applyBorder="0" applyProtection="0"/>
    <xf numFmtId="0" fontId="61" fillId="0" borderId="0" applyBorder="0" applyProtection="0"/>
    <xf numFmtId="0" fontId="61" fillId="0" borderId="0" applyNumberFormat="0" applyBorder="0" applyProtection="0"/>
    <xf numFmtId="0" fontId="62" fillId="0" borderId="0"/>
    <xf numFmtId="0" fontId="63" fillId="0" borderId="0" applyNumberFormat="0" applyBorder="0" applyProtection="0"/>
    <xf numFmtId="0" fontId="61" fillId="0" borderId="0" applyNumberFormat="0" applyBorder="0" applyProtection="0"/>
    <xf numFmtId="0" fontId="61" fillId="0" borderId="0"/>
    <xf numFmtId="0" fontId="61" fillId="0" borderId="0" applyNumberFormat="0" applyBorder="0" applyProtection="0"/>
    <xf numFmtId="185" fontId="61" fillId="0" borderId="0" applyBorder="0" applyProtection="0"/>
    <xf numFmtId="186" fontId="61" fillId="0" borderId="0" applyBorder="0" applyProtection="0"/>
    <xf numFmtId="185" fontId="62" fillId="0" borderId="0" applyBorder="0" applyProtection="0"/>
    <xf numFmtId="187" fontId="63" fillId="0" borderId="0" applyBorder="0" applyProtection="0"/>
    <xf numFmtId="187" fontId="63" fillId="0" borderId="0" applyBorder="0" applyProtection="0"/>
    <xf numFmtId="187" fontId="63" fillId="0" borderId="0" applyBorder="0" applyProtection="0"/>
    <xf numFmtId="186" fontId="61" fillId="0" borderId="0" applyBorder="0" applyProtection="0"/>
    <xf numFmtId="185" fontId="62" fillId="0" borderId="0"/>
    <xf numFmtId="185" fontId="61" fillId="0" borderId="0" applyBorder="0" applyProtection="0"/>
    <xf numFmtId="186" fontId="61" fillId="0" borderId="0" applyBorder="0" applyProtection="0"/>
    <xf numFmtId="185" fontId="61" fillId="0" borderId="0" applyBorder="0" applyProtection="0"/>
    <xf numFmtId="185" fontId="62" fillId="0" borderId="0"/>
    <xf numFmtId="188" fontId="63" fillId="0" borderId="0" applyBorder="0" applyProtection="0"/>
    <xf numFmtId="185" fontId="61" fillId="0" borderId="0" applyBorder="0" applyProtection="0"/>
    <xf numFmtId="185" fontId="61" fillId="0" borderId="0"/>
    <xf numFmtId="185" fontId="61" fillId="0" borderId="0" applyBorder="0" applyProtection="0"/>
    <xf numFmtId="0" fontId="64" fillId="45" borderId="0">
      <alignment horizontal="left" vertical="top"/>
    </xf>
    <xf numFmtId="0" fontId="65" fillId="45" borderId="0">
      <alignment horizontal="center" vertical="top"/>
    </xf>
    <xf numFmtId="0" fontId="66" fillId="45" borderId="0">
      <alignment horizontal="left" vertical="top"/>
    </xf>
    <xf numFmtId="0" fontId="66" fillId="45" borderId="0">
      <alignment horizontal="right" vertical="top"/>
    </xf>
    <xf numFmtId="0" fontId="67" fillId="45" borderId="0">
      <alignment horizontal="right" vertical="center"/>
    </xf>
    <xf numFmtId="0" fontId="67" fillId="45" borderId="0">
      <alignment horizontal="left" vertical="top"/>
    </xf>
    <xf numFmtId="0" fontId="67" fillId="45" borderId="0">
      <alignment horizontal="right" vertical="center"/>
    </xf>
    <xf numFmtId="0" fontId="64" fillId="45" borderId="0">
      <alignment horizontal="center" vertical="center"/>
    </xf>
    <xf numFmtId="0" fontId="65" fillId="45" borderId="0">
      <alignment horizontal="left" vertical="center"/>
    </xf>
    <xf numFmtId="0" fontId="68" fillId="0" borderId="0">
      <alignment horizontal="right" vertical="top"/>
    </xf>
    <xf numFmtId="0" fontId="69" fillId="45" borderId="0">
      <alignment horizontal="center" vertical="center"/>
    </xf>
    <xf numFmtId="0" fontId="69" fillId="45" borderId="0">
      <alignment horizontal="center" vertical="center"/>
    </xf>
    <xf numFmtId="0" fontId="69" fillId="45" borderId="0">
      <alignment horizontal="right" vertical="center"/>
    </xf>
    <xf numFmtId="0" fontId="69" fillId="45" borderId="0">
      <alignment horizontal="left" vertical="center"/>
    </xf>
    <xf numFmtId="0" fontId="65" fillId="45" borderId="0">
      <alignment horizontal="center" vertical="center"/>
    </xf>
    <xf numFmtId="0" fontId="66" fillId="45" borderId="0">
      <alignment horizontal="left" vertical="top"/>
    </xf>
    <xf numFmtId="0" fontId="70" fillId="43" borderId="21" applyNumberFormat="0" applyProtection="0">
      <alignment vertical="center"/>
    </xf>
    <xf numFmtId="0" fontId="71" fillId="43" borderId="21" applyNumberFormat="0" applyProtection="0">
      <alignment vertical="center"/>
    </xf>
    <xf numFmtId="0" fontId="72" fillId="43" borderId="21" applyNumberFormat="0" applyProtection="0">
      <alignment vertical="center"/>
    </xf>
    <xf numFmtId="0" fontId="73" fillId="43" borderId="21" applyNumberFormat="0" applyProtection="0">
      <alignment vertical="center"/>
    </xf>
    <xf numFmtId="0" fontId="70" fillId="43" borderId="21" applyNumberFormat="0" applyProtection="0">
      <alignment horizontal="left" vertical="center" indent="1"/>
    </xf>
    <xf numFmtId="0" fontId="71" fillId="43" borderId="21" applyNumberFormat="0" applyProtection="0">
      <alignment horizontal="left" vertical="center" indent="1"/>
    </xf>
    <xf numFmtId="0" fontId="70" fillId="43" borderId="21" applyNumberFormat="0" applyProtection="0">
      <alignment horizontal="left" vertical="center" indent="1"/>
    </xf>
    <xf numFmtId="0" fontId="71" fillId="43" borderId="21" applyNumberFormat="0" applyProtection="0">
      <alignment horizontal="left" vertical="center" indent="1"/>
    </xf>
    <xf numFmtId="0" fontId="8" fillId="8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70" fillId="10" borderId="21" applyNumberFormat="0" applyProtection="0">
      <alignment horizontal="right" vertical="center"/>
    </xf>
    <xf numFmtId="0" fontId="71" fillId="10" borderId="21" applyNumberFormat="0" applyProtection="0">
      <alignment horizontal="right" vertical="center"/>
    </xf>
    <xf numFmtId="0" fontId="70" fillId="23" borderId="21" applyNumberFormat="0" applyProtection="0">
      <alignment horizontal="right" vertical="center"/>
    </xf>
    <xf numFmtId="0" fontId="71" fillId="23" borderId="21" applyNumberFormat="0" applyProtection="0">
      <alignment horizontal="right" vertical="center"/>
    </xf>
    <xf numFmtId="0" fontId="70" fillId="39" borderId="21" applyNumberFormat="0" applyProtection="0">
      <alignment horizontal="right" vertical="center"/>
    </xf>
    <xf numFmtId="0" fontId="71" fillId="39" borderId="21" applyNumberFormat="0" applyProtection="0">
      <alignment horizontal="right" vertical="center"/>
    </xf>
    <xf numFmtId="0" fontId="70" fillId="25" borderId="21" applyNumberFormat="0" applyProtection="0">
      <alignment horizontal="right" vertical="center"/>
    </xf>
    <xf numFmtId="0" fontId="71" fillId="25" borderId="21" applyNumberFormat="0" applyProtection="0">
      <alignment horizontal="right" vertical="center"/>
    </xf>
    <xf numFmtId="0" fontId="71" fillId="25" borderId="21" applyNumberFormat="0" applyProtection="0">
      <alignment horizontal="right" vertical="center"/>
    </xf>
    <xf numFmtId="0" fontId="71" fillId="25" borderId="21" applyNumberFormat="0" applyProtection="0">
      <alignment horizontal="right" vertical="center"/>
    </xf>
    <xf numFmtId="0" fontId="71" fillId="25" borderId="21" applyNumberFormat="0" applyProtection="0">
      <alignment horizontal="right" vertical="center"/>
    </xf>
    <xf numFmtId="0" fontId="71" fillId="25" borderId="21" applyNumberFormat="0" applyProtection="0">
      <alignment horizontal="right" vertical="center"/>
    </xf>
    <xf numFmtId="0" fontId="71" fillId="25" borderId="21" applyNumberFormat="0" applyProtection="0">
      <alignment horizontal="right" vertical="center"/>
    </xf>
    <xf numFmtId="0" fontId="70" fillId="33" borderId="21" applyNumberFormat="0" applyProtection="0">
      <alignment horizontal="right" vertical="center"/>
    </xf>
    <xf numFmtId="0" fontId="71" fillId="33" borderId="21" applyNumberFormat="0" applyProtection="0">
      <alignment horizontal="right" vertical="center"/>
    </xf>
    <xf numFmtId="0" fontId="70" fillId="41" borderId="21" applyNumberFormat="0" applyProtection="0">
      <alignment horizontal="right" vertical="center"/>
    </xf>
    <xf numFmtId="0" fontId="71" fillId="41" borderId="21" applyNumberFormat="0" applyProtection="0">
      <alignment horizontal="right" vertical="center"/>
    </xf>
    <xf numFmtId="0" fontId="70" fillId="40" borderId="21" applyNumberFormat="0" applyProtection="0">
      <alignment horizontal="right" vertical="center"/>
    </xf>
    <xf numFmtId="0" fontId="71" fillId="40" borderId="21" applyNumberFormat="0" applyProtection="0">
      <alignment horizontal="right" vertical="center"/>
    </xf>
    <xf numFmtId="0" fontId="71" fillId="40" borderId="21" applyNumberFormat="0" applyProtection="0">
      <alignment horizontal="right" vertical="center"/>
    </xf>
    <xf numFmtId="0" fontId="71" fillId="40" borderId="21" applyNumberFormat="0" applyProtection="0">
      <alignment horizontal="right" vertical="center"/>
    </xf>
    <xf numFmtId="0" fontId="70" fillId="46" borderId="21" applyNumberFormat="0" applyProtection="0">
      <alignment horizontal="right" vertical="center"/>
    </xf>
    <xf numFmtId="0" fontId="71" fillId="47" borderId="21" applyNumberFormat="0" applyProtection="0">
      <alignment horizontal="right" vertical="center"/>
    </xf>
    <xf numFmtId="0" fontId="71" fillId="47" borderId="21" applyNumberFormat="0" applyProtection="0">
      <alignment horizontal="right" vertical="center"/>
    </xf>
    <xf numFmtId="0" fontId="71" fillId="47" borderId="21" applyNumberFormat="0" applyProtection="0">
      <alignment horizontal="right" vertical="center"/>
    </xf>
    <xf numFmtId="0" fontId="70" fillId="24" borderId="21" applyNumberFormat="0" applyProtection="0">
      <alignment horizontal="right" vertical="center"/>
    </xf>
    <xf numFmtId="0" fontId="71" fillId="24" borderId="21" applyNumberFormat="0" applyProtection="0">
      <alignment horizontal="right" vertical="center"/>
    </xf>
    <xf numFmtId="0" fontId="74" fillId="48" borderId="21" applyNumberFormat="0" applyProtection="0">
      <alignment horizontal="left" vertical="center" indent="1"/>
    </xf>
    <xf numFmtId="0" fontId="75" fillId="48" borderId="21" applyNumberFormat="0" applyProtection="0">
      <alignment horizontal="left" vertical="center" indent="1"/>
    </xf>
    <xf numFmtId="0" fontId="70" fillId="49" borderId="22" applyNumberFormat="0" applyProtection="0">
      <alignment horizontal="left" vertical="center" indent="1"/>
    </xf>
    <xf numFmtId="0" fontId="71" fillId="49" borderId="22" applyNumberFormat="0" applyProtection="0">
      <alignment horizontal="left" vertical="center" indent="1"/>
    </xf>
    <xf numFmtId="0" fontId="76" fillId="50" borderId="0" applyNumberFormat="0" applyProtection="0">
      <alignment horizontal="left" vertical="center" indent="1"/>
    </xf>
    <xf numFmtId="0" fontId="8" fillId="8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77" fillId="49" borderId="21" applyNumberFormat="0" applyProtection="0">
      <alignment horizontal="left" vertical="center" indent="1"/>
    </xf>
    <xf numFmtId="0" fontId="77" fillId="51" borderId="21" applyNumberFormat="0" applyProtection="0">
      <alignment horizontal="left" vertical="center" indent="1"/>
    </xf>
    <xf numFmtId="0" fontId="8" fillId="51" borderId="21" applyNumberFormat="0" applyProtection="0">
      <alignment horizontal="left" vertical="center" indent="1"/>
    </xf>
    <xf numFmtId="0" fontId="8" fillId="51" borderId="21" applyNumberFormat="0" applyProtection="0">
      <alignment horizontal="left" vertical="center" indent="1"/>
    </xf>
    <xf numFmtId="0" fontId="8" fillId="42" borderId="21" applyNumberFormat="0" applyProtection="0">
      <alignment horizontal="left" vertical="center" indent="1"/>
    </xf>
    <xf numFmtId="0" fontId="8" fillId="42" borderId="21" applyNumberFormat="0" applyProtection="0">
      <alignment horizontal="left" vertical="center" indent="1"/>
    </xf>
    <xf numFmtId="0" fontId="8" fillId="5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5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6" borderId="21" applyNumberFormat="0" applyProtection="0">
      <alignment horizontal="left" vertical="center" indent="1"/>
    </xf>
    <xf numFmtId="0" fontId="8" fillId="8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8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18" fillId="0" borderId="0"/>
    <xf numFmtId="0" fontId="70" fillId="44" borderId="21" applyNumberFormat="0" applyProtection="0">
      <alignment vertical="center"/>
    </xf>
    <xf numFmtId="0" fontId="71" fillId="44" borderId="21" applyNumberFormat="0" applyProtection="0">
      <alignment vertical="center"/>
    </xf>
    <xf numFmtId="0" fontId="72" fillId="44" borderId="21" applyNumberFormat="0" applyProtection="0">
      <alignment vertical="center"/>
    </xf>
    <xf numFmtId="0" fontId="73" fillId="44" borderId="21" applyNumberFormat="0" applyProtection="0">
      <alignment vertical="center"/>
    </xf>
    <xf numFmtId="0" fontId="70" fillId="44" borderId="21" applyNumberFormat="0" applyProtection="0">
      <alignment horizontal="left" vertical="center" indent="1"/>
    </xf>
    <xf numFmtId="0" fontId="71" fillId="44" borderId="21" applyNumberFormat="0" applyProtection="0">
      <alignment horizontal="left" vertical="center" indent="1"/>
    </xf>
    <xf numFmtId="0" fontId="70" fillId="44" borderId="21" applyNumberFormat="0" applyProtection="0">
      <alignment horizontal="left" vertical="center" indent="1"/>
    </xf>
    <xf numFmtId="0" fontId="71" fillId="44" borderId="21" applyNumberFormat="0" applyProtection="0">
      <alignment horizontal="left" vertical="center" indent="1"/>
    </xf>
    <xf numFmtId="0" fontId="70" fillId="49" borderId="21" applyNumberFormat="0" applyProtection="0">
      <alignment horizontal="right" vertical="center"/>
    </xf>
    <xf numFmtId="0" fontId="71" fillId="49" borderId="21" applyNumberFormat="0" applyProtection="0">
      <alignment horizontal="right" vertical="center"/>
    </xf>
    <xf numFmtId="0" fontId="72" fillId="49" borderId="21" applyNumberFormat="0" applyProtection="0">
      <alignment horizontal="right" vertical="center"/>
    </xf>
    <xf numFmtId="0" fontId="73" fillId="49" borderId="21" applyNumberFormat="0" applyProtection="0">
      <alignment horizontal="right" vertical="center"/>
    </xf>
    <xf numFmtId="0" fontId="8" fillId="8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8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8" fillId="9" borderId="21" applyNumberFormat="0" applyProtection="0">
      <alignment horizontal="left" vertical="center" indent="1"/>
    </xf>
    <xf numFmtId="0" fontId="78" fillId="0" borderId="0"/>
    <xf numFmtId="0" fontId="79" fillId="49" borderId="21" applyNumberFormat="0" applyProtection="0">
      <alignment horizontal="right" vertical="center"/>
    </xf>
    <xf numFmtId="0" fontId="80" fillId="49" borderId="21" applyNumberFormat="0" applyProtection="0">
      <alignment horizontal="right" vertical="center"/>
    </xf>
    <xf numFmtId="0" fontId="12" fillId="0" borderId="0"/>
    <xf numFmtId="0" fontId="13" fillId="0" borderId="0"/>
    <xf numFmtId="167" fontId="81" fillId="52" borderId="0">
      <alignment horizontal="right" vertical="top"/>
    </xf>
    <xf numFmtId="38" fontId="81" fillId="52" borderId="0">
      <alignment horizontal="right" vertical="top"/>
    </xf>
    <xf numFmtId="0" fontId="31" fillId="0" borderId="0"/>
    <xf numFmtId="0" fontId="82" fillId="0" borderId="0"/>
    <xf numFmtId="0" fontId="83" fillId="0" borderId="0"/>
    <xf numFmtId="0" fontId="84" fillId="0" borderId="0" applyNumberFormat="0" applyFill="0" applyBorder="0" applyAlignment="0" applyProtection="0"/>
    <xf numFmtId="0" fontId="85" fillId="0" borderId="23" applyNumberFormat="0" applyFill="0" applyAlignment="0" applyProtection="0"/>
    <xf numFmtId="0" fontId="86" fillId="0" borderId="0" applyNumberFormat="0" applyFill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8" fillId="0" borderId="0"/>
    <xf numFmtId="0" fontId="20" fillId="38" borderId="0" applyNumberFormat="0" applyBorder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Protection="0"/>
    <xf numFmtId="0" fontId="21" fillId="53" borderId="0" applyNumberFormat="0" applyBorder="0" applyProtection="0"/>
    <xf numFmtId="0" fontId="20" fillId="38" borderId="0" applyNumberFormat="0" applyBorder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8" fillId="0" borderId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Protection="0"/>
    <xf numFmtId="0" fontId="21" fillId="54" borderId="0" applyNumberFormat="0" applyBorder="0" applyProtection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8" fillId="0" borderId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55" borderId="0" applyNumberFormat="0" applyBorder="0" applyProtection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1" fillId="55" borderId="0" applyNumberFormat="0" applyBorder="0" applyProtection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8" fillId="0" borderId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8" fillId="0" borderId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Protection="0"/>
    <xf numFmtId="0" fontId="21" fillId="36" borderId="0" applyNumberFormat="0" applyBorder="0" applyProtection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8" fillId="0" borderId="0"/>
    <xf numFmtId="0" fontId="20" fillId="41" borderId="0" applyNumberFormat="0" applyBorder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Protection="0"/>
    <xf numFmtId="0" fontId="21" fillId="56" borderId="0" applyNumberFormat="0" applyBorder="0" applyProtection="0"/>
    <xf numFmtId="0" fontId="20" fillId="41" borderId="0" applyNumberFormat="0" applyBorder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172" fontId="18" fillId="0" borderId="13">
      <protection locked="0"/>
    </xf>
    <xf numFmtId="0" fontId="55" fillId="14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18" fillId="0" borderId="0"/>
    <xf numFmtId="0" fontId="55" fillId="14" borderId="14" applyNumberFormat="0" applyProtection="0"/>
    <xf numFmtId="0" fontId="55" fillId="14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4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87" fillId="21" borderId="24" applyNumberForma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Alignment="0" applyProtection="0"/>
    <xf numFmtId="0" fontId="55" fillId="15" borderId="14" applyNumberFormat="0" applyProtection="0"/>
    <xf numFmtId="0" fontId="55" fillId="15" borderId="14" applyNumberFormat="0" applyAlignment="0" applyProtection="0"/>
    <xf numFmtId="0" fontId="87" fillId="21" borderId="24" applyNumberFormat="0" applyProtection="0"/>
    <xf numFmtId="0" fontId="55" fillId="15" borderId="14" applyNumberFormat="0" applyAlignment="0" applyProtection="0"/>
    <xf numFmtId="0" fontId="55" fillId="15" borderId="14" applyNumberFormat="0" applyProtection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5" borderId="14" applyNumberFormat="0" applyAlignment="0" applyProtection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55" fillId="1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14" applyNumberFormat="0" applyAlignment="0" applyProtection="0"/>
    <xf numFmtId="0" fontId="59" fillId="5" borderId="2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5" borderId="21" applyNumberFormat="0" applyProtection="0"/>
    <xf numFmtId="0" fontId="59" fillId="5" borderId="2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5" borderId="21" applyNumberFormat="0" applyAlignment="0" applyProtection="0"/>
    <xf numFmtId="0" fontId="8" fillId="0" borderId="0"/>
    <xf numFmtId="0" fontId="8" fillId="0" borderId="0"/>
    <xf numFmtId="0" fontId="88" fillId="57" borderId="25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57" borderId="25" applyNumberFormat="0" applyProtection="0"/>
    <xf numFmtId="0" fontId="8" fillId="0" borderId="0"/>
    <xf numFmtId="0" fontId="8" fillId="0" borderId="0"/>
    <xf numFmtId="0" fontId="59" fillId="5" borderId="21" applyNumberFormat="0" applyAlignment="0" applyProtection="0"/>
    <xf numFmtId="0" fontId="59" fillId="5" borderId="2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5" borderId="21" applyNumberFormat="0" applyAlignment="0" applyProtection="0"/>
    <xf numFmtId="0" fontId="59" fillId="5" borderId="21" applyNumberFormat="0" applyAlignment="0" applyProtection="0"/>
    <xf numFmtId="0" fontId="59" fillId="5" borderId="2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5" borderId="21" applyNumberFormat="0" applyAlignment="0" applyProtection="0"/>
    <xf numFmtId="0" fontId="59" fillId="5" borderId="21" applyNumberFormat="0" applyAlignment="0" applyProtection="0"/>
    <xf numFmtId="0" fontId="59" fillId="5" borderId="2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5" borderId="21" applyNumberFormat="0" applyAlignment="0" applyProtection="0"/>
    <xf numFmtId="0" fontId="59" fillId="5" borderId="21" applyNumberFormat="0" applyAlignment="0" applyProtection="0"/>
    <xf numFmtId="0" fontId="59" fillId="5" borderId="2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5" borderId="21" applyNumberFormat="0" applyAlignment="0" applyProtection="0"/>
    <xf numFmtId="0" fontId="59" fillId="5" borderId="21" applyNumberFormat="0" applyAlignment="0" applyProtection="0"/>
    <xf numFmtId="0" fontId="59" fillId="5" borderId="2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5" borderId="21" applyNumberFormat="0" applyAlignment="0" applyProtection="0"/>
    <xf numFmtId="0" fontId="59" fillId="5" borderId="21" applyNumberFormat="0" applyAlignment="0" applyProtection="0"/>
    <xf numFmtId="0" fontId="59" fillId="5" borderId="2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5" borderId="21" applyNumberFormat="0" applyAlignment="0" applyProtection="0"/>
    <xf numFmtId="0" fontId="59" fillId="5" borderId="21" applyNumberFormat="0" applyAlignment="0" applyProtection="0"/>
    <xf numFmtId="0" fontId="59" fillId="5" borderId="2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5" borderId="21" applyNumberFormat="0" applyAlignment="0" applyProtection="0"/>
    <xf numFmtId="0" fontId="25" fillId="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5" borderId="14" applyNumberFormat="0" applyProtection="0"/>
    <xf numFmtId="0" fontId="25" fillId="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5" borderId="14" applyNumberFormat="0" applyAlignment="0" applyProtection="0"/>
    <xf numFmtId="0" fontId="8" fillId="0" borderId="0"/>
    <xf numFmtId="0" fontId="8" fillId="0" borderId="0"/>
    <xf numFmtId="0" fontId="89" fillId="57" borderId="24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9" fillId="57" borderId="24" applyNumberFormat="0" applyProtection="0"/>
    <xf numFmtId="0" fontId="8" fillId="0" borderId="0"/>
    <xf numFmtId="0" fontId="8" fillId="0" borderId="0"/>
    <xf numFmtId="0" fontId="25" fillId="5" borderId="14" applyNumberFormat="0" applyAlignment="0" applyProtection="0"/>
    <xf numFmtId="0" fontId="25" fillId="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5" borderId="14" applyNumberFormat="0" applyAlignment="0" applyProtection="0"/>
    <xf numFmtId="0" fontId="25" fillId="5" borderId="14" applyNumberFormat="0" applyAlignment="0" applyProtection="0"/>
    <xf numFmtId="0" fontId="25" fillId="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5" borderId="14" applyNumberFormat="0" applyAlignment="0" applyProtection="0"/>
    <xf numFmtId="0" fontId="25" fillId="5" borderId="14" applyNumberFormat="0" applyAlignment="0" applyProtection="0"/>
    <xf numFmtId="0" fontId="25" fillId="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5" borderId="14" applyNumberFormat="0" applyAlignment="0" applyProtection="0"/>
    <xf numFmtId="0" fontId="25" fillId="5" borderId="14" applyNumberFormat="0" applyAlignment="0" applyProtection="0"/>
    <xf numFmtId="0" fontId="25" fillId="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5" borderId="14" applyNumberFormat="0" applyAlignment="0" applyProtection="0"/>
    <xf numFmtId="0" fontId="25" fillId="5" borderId="14" applyNumberFormat="0" applyAlignment="0" applyProtection="0"/>
    <xf numFmtId="0" fontId="25" fillId="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5" borderId="14" applyNumberFormat="0" applyAlignment="0" applyProtection="0"/>
    <xf numFmtId="0" fontId="25" fillId="5" borderId="14" applyNumberFormat="0" applyAlignment="0" applyProtection="0"/>
    <xf numFmtId="0" fontId="25" fillId="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5" borderId="14" applyNumberFormat="0" applyAlignment="0" applyProtection="0"/>
    <xf numFmtId="0" fontId="25" fillId="5" borderId="14" applyNumberFormat="0" applyAlignment="0" applyProtection="0"/>
    <xf numFmtId="0" fontId="25" fillId="5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5" borderId="14" applyNumberFormat="0" applyAlignment="0" applyProtection="0"/>
    <xf numFmtId="0" fontId="90" fillId="0" borderId="0" applyNumberFormat="0" applyFill="0" applyBorder="0" applyAlignment="0" applyProtection="0"/>
    <xf numFmtId="0" fontId="8" fillId="0" borderId="0"/>
    <xf numFmtId="0" fontId="91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189" fontId="2" fillId="0" borderId="0" applyFill="0" applyBorder="0" applyAlignment="0" applyProtection="0"/>
    <xf numFmtId="189" fontId="2" fillId="0" borderId="0" applyFill="0" applyBorder="0" applyAlignment="0" applyProtection="0"/>
    <xf numFmtId="0" fontId="8" fillId="0" borderId="0"/>
    <xf numFmtId="0" fontId="8" fillId="0" borderId="0"/>
    <xf numFmtId="189" fontId="2" fillId="0" borderId="0" applyFill="0" applyBorder="0" applyAlignment="0" applyProtection="0"/>
    <xf numFmtId="0" fontId="8" fillId="0" borderId="0"/>
    <xf numFmtId="190" fontId="93" fillId="0" borderId="0" applyFont="0" applyFill="0" applyBorder="0" applyAlignment="0" applyProtection="0"/>
    <xf numFmtId="190" fontId="8" fillId="0" borderId="0" applyFill="0" applyBorder="0" applyAlignment="0" applyProtection="0"/>
    <xf numFmtId="0" fontId="47" fillId="0" borderId="16" applyNumberFormat="0" applyFill="0" applyAlignment="0" applyProtection="0"/>
    <xf numFmtId="0" fontId="8" fillId="0" borderId="0"/>
    <xf numFmtId="0" fontId="8" fillId="0" borderId="0"/>
    <xf numFmtId="0" fontId="47" fillId="0" borderId="26" applyNumberFormat="0" applyProtection="0"/>
    <xf numFmtId="0" fontId="47" fillId="0" borderId="16" applyNumberFormat="0" applyFill="0" applyAlignment="0" applyProtection="0"/>
    <xf numFmtId="0" fontId="8" fillId="0" borderId="0"/>
    <xf numFmtId="0" fontId="47" fillId="0" borderId="16" applyNumberFormat="0" applyFill="0" applyAlignment="0" applyProtection="0"/>
    <xf numFmtId="0" fontId="8" fillId="0" borderId="0"/>
    <xf numFmtId="0" fontId="94" fillId="0" borderId="27" applyNumberFormat="0" applyProtection="0"/>
    <xf numFmtId="0" fontId="8" fillId="0" borderId="0"/>
    <xf numFmtId="0" fontId="8" fillId="0" borderId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8" fillId="0" borderId="0"/>
    <xf numFmtId="0" fontId="8" fillId="0" borderId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8" fillId="0" borderId="0"/>
    <xf numFmtId="0" fontId="8" fillId="0" borderId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8" fillId="0" borderId="0"/>
    <xf numFmtId="0" fontId="8" fillId="0" borderId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8" fillId="0" borderId="0"/>
    <xf numFmtId="0" fontId="8" fillId="0" borderId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8" fillId="0" borderId="0"/>
    <xf numFmtId="0" fontId="8" fillId="0" borderId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8" fillId="0" borderId="0"/>
    <xf numFmtId="0" fontId="8" fillId="0" borderId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8" fillId="0" borderId="0"/>
    <xf numFmtId="0" fontId="8" fillId="0" borderId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8" fillId="0" borderId="0"/>
    <xf numFmtId="0" fontId="8" fillId="0" borderId="0"/>
    <xf numFmtId="0" fontId="48" fillId="0" borderId="28" applyNumberFormat="0" applyProtection="0"/>
    <xf numFmtId="0" fontId="48" fillId="0" borderId="17" applyNumberFormat="0" applyFill="0" applyAlignment="0" applyProtection="0"/>
    <xf numFmtId="0" fontId="8" fillId="0" borderId="0"/>
    <xf numFmtId="0" fontId="48" fillId="0" borderId="17" applyNumberFormat="0" applyFill="0" applyAlignment="0" applyProtection="0"/>
    <xf numFmtId="0" fontId="8" fillId="0" borderId="0"/>
    <xf numFmtId="0" fontId="95" fillId="0" borderId="29" applyNumberFormat="0" applyProtection="0"/>
    <xf numFmtId="0" fontId="8" fillId="0" borderId="0"/>
    <xf numFmtId="0" fontId="8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8" fillId="0" borderId="0"/>
    <xf numFmtId="0" fontId="8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8" fillId="0" borderId="0"/>
    <xf numFmtId="0" fontId="8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8" fillId="0" borderId="0"/>
    <xf numFmtId="0" fontId="8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8" fillId="0" borderId="0"/>
    <xf numFmtId="0" fontId="8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8" fillId="0" borderId="0"/>
    <xf numFmtId="0" fontId="8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8" fillId="0" borderId="0"/>
    <xf numFmtId="0" fontId="8" fillId="0" borderId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8" fillId="0" borderId="0"/>
    <xf numFmtId="0" fontId="8" fillId="0" borderId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8" fillId="0" borderId="0"/>
    <xf numFmtId="0" fontId="8" fillId="0" borderId="0"/>
    <xf numFmtId="0" fontId="49" fillId="0" borderId="30" applyNumberFormat="0" applyProtection="0"/>
    <xf numFmtId="0" fontId="49" fillId="0" borderId="18" applyNumberFormat="0" applyFill="0" applyAlignment="0" applyProtection="0"/>
    <xf numFmtId="0" fontId="8" fillId="0" borderId="0"/>
    <xf numFmtId="0" fontId="49" fillId="0" borderId="18" applyNumberFormat="0" applyFill="0" applyAlignment="0" applyProtection="0"/>
    <xf numFmtId="0" fontId="8" fillId="0" borderId="0"/>
    <xf numFmtId="0" fontId="96" fillId="0" borderId="31" applyNumberFormat="0" applyProtection="0"/>
    <xf numFmtId="0" fontId="8" fillId="0" borderId="0"/>
    <xf numFmtId="0" fontId="8" fillId="0" borderId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8" fillId="0" borderId="0"/>
    <xf numFmtId="0" fontId="8" fillId="0" borderId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8" fillId="0" borderId="0"/>
    <xf numFmtId="0" fontId="8" fillId="0" borderId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8" fillId="0" borderId="0"/>
    <xf numFmtId="0" fontId="8" fillId="0" borderId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8" fillId="0" borderId="0"/>
    <xf numFmtId="0" fontId="8" fillId="0" borderId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8" fillId="0" borderId="0"/>
    <xf numFmtId="0" fontId="8" fillId="0" borderId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8" fillId="0" borderId="0"/>
    <xf numFmtId="0" fontId="8" fillId="0" borderId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8" fillId="0" borderId="0"/>
    <xf numFmtId="0" fontId="8" fillId="0" borderId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Border="0" applyProtection="0"/>
    <xf numFmtId="0" fontId="49" fillId="0" borderId="0" applyNumberFormat="0" applyFill="0" applyBorder="0" applyAlignment="0" applyProtection="0"/>
    <xf numFmtId="0" fontId="8" fillId="0" borderId="0"/>
    <xf numFmtId="0" fontId="49" fillId="0" borderId="0" applyNumberFormat="0" applyFill="0" applyBorder="0" applyAlignment="0" applyProtection="0"/>
    <xf numFmtId="0" fontId="8" fillId="0" borderId="0"/>
    <xf numFmtId="0" fontId="96" fillId="0" borderId="0" applyNumberFormat="0" applyBorder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97" fillId="0" borderId="0" applyNumberFormat="0" applyFill="0" applyBorder="0" applyAlignment="0" applyProtection="0"/>
    <xf numFmtId="0" fontId="8" fillId="0" borderId="0"/>
    <xf numFmtId="0" fontId="98" fillId="0" borderId="0" applyNumberFormat="0" applyFill="0" applyBorder="0" applyAlignment="0" applyProtection="0"/>
    <xf numFmtId="0" fontId="8" fillId="0" borderId="0"/>
    <xf numFmtId="0" fontId="99" fillId="0" borderId="0" applyBorder="0">
      <alignment horizontal="center" vertical="center" wrapText="1"/>
    </xf>
    <xf numFmtId="0" fontId="8" fillId="0" borderId="0"/>
    <xf numFmtId="0" fontId="8" fillId="0" borderId="0"/>
    <xf numFmtId="172" fontId="28" fillId="12" borderId="13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43" borderId="0" applyBorder="0">
      <alignment horizontal="right"/>
    </xf>
    <xf numFmtId="0" fontId="8" fillId="0" borderId="0"/>
    <xf numFmtId="0" fontId="8" fillId="0" borderId="0"/>
    <xf numFmtId="49" fontId="101" fillId="0" borderId="0" applyBorder="0">
      <alignment vertical="center"/>
    </xf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5" fillId="0" borderId="23" applyNumberFormat="0" applyProtection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" fillId="0" borderId="0"/>
    <xf numFmtId="0" fontId="102" fillId="0" borderId="32" applyNumberFormat="0" applyProtection="0"/>
    <xf numFmtId="0" fontId="8" fillId="0" borderId="0"/>
    <xf numFmtId="0" fontId="102" fillId="0" borderId="32" applyNumberFormat="0" applyProtection="0"/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3" applyNumberFormat="0" applyFill="0" applyAlignment="0" applyProtection="0"/>
    <xf numFmtId="3" fontId="28" fillId="0" borderId="0" applyBorder="0">
      <alignment vertical="center"/>
    </xf>
    <xf numFmtId="0" fontId="8" fillId="0" borderId="0"/>
    <xf numFmtId="0" fontId="8" fillId="0" borderId="0"/>
    <xf numFmtId="0" fontId="58" fillId="0" borderId="12" applyNumberFormat="0" applyFill="0" applyAlignment="0" applyProtection="0"/>
    <xf numFmtId="0" fontId="8" fillId="0" borderId="0"/>
    <xf numFmtId="0" fontId="58" fillId="0" borderId="12" applyNumberFormat="0" applyFill="0" applyAlignment="0" applyProtection="0"/>
    <xf numFmtId="0" fontId="8" fillId="0" borderId="0"/>
    <xf numFmtId="0" fontId="8" fillId="0" borderId="0"/>
    <xf numFmtId="0" fontId="58" fillId="0" borderId="12" applyNumberFormat="0" applyFill="0" applyAlignment="0" applyProtection="0"/>
    <xf numFmtId="0" fontId="8" fillId="0" borderId="0"/>
    <xf numFmtId="0" fontId="8" fillId="0" borderId="0"/>
    <xf numFmtId="0" fontId="58" fillId="0" borderId="12" applyNumberFormat="0" applyFill="0" applyAlignment="0" applyProtection="0"/>
    <xf numFmtId="0" fontId="8" fillId="0" borderId="0"/>
    <xf numFmtId="0" fontId="8" fillId="0" borderId="0"/>
    <xf numFmtId="0" fontId="58" fillId="0" borderId="12" applyNumberFormat="0" applyFill="0" applyAlignment="0" applyProtection="0"/>
    <xf numFmtId="0" fontId="8" fillId="0" borderId="0"/>
    <xf numFmtId="0" fontId="8" fillId="0" borderId="0"/>
    <xf numFmtId="0" fontId="58" fillId="0" borderId="12" applyNumberFormat="0" applyFill="0" applyAlignment="0" applyProtection="0"/>
    <xf numFmtId="0" fontId="8" fillId="0" borderId="0"/>
    <xf numFmtId="0" fontId="8" fillId="0" borderId="0"/>
    <xf numFmtId="0" fontId="58" fillId="0" borderId="12" applyNumberFormat="0" applyFill="0" applyAlignment="0" applyProtection="0"/>
    <xf numFmtId="0" fontId="8" fillId="0" borderId="0"/>
    <xf numFmtId="0" fontId="8" fillId="0" borderId="0"/>
    <xf numFmtId="0" fontId="58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8" fillId="0" borderId="12" applyNumberFormat="0" applyFill="0" applyAlignment="0" applyProtection="0"/>
    <xf numFmtId="0" fontId="26" fillId="42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2" borderId="15" applyNumberFormat="0" applyProtection="0"/>
    <xf numFmtId="0" fontId="26" fillId="42" borderId="15" applyNumberFormat="0" applyAlignment="0" applyProtection="0"/>
    <xf numFmtId="0" fontId="8" fillId="0" borderId="0"/>
    <xf numFmtId="0" fontId="8" fillId="0" borderId="0"/>
    <xf numFmtId="0" fontId="26" fillId="42" borderId="15" applyNumberFormat="0" applyAlignment="0" applyProtection="0"/>
    <xf numFmtId="0" fontId="8" fillId="0" borderId="0"/>
    <xf numFmtId="0" fontId="103" fillId="58" borderId="33" applyNumberFormat="0" applyProtection="0"/>
    <xf numFmtId="0" fontId="8" fillId="0" borderId="0"/>
    <xf numFmtId="0" fontId="103" fillId="58" borderId="33" applyNumberFormat="0" applyProtection="0"/>
    <xf numFmtId="0" fontId="8" fillId="0" borderId="0"/>
    <xf numFmtId="0" fontId="8" fillId="0" borderId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26" fillId="42" borderId="15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2" borderId="15" applyNumberFormat="0" applyAlignment="0" applyProtection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98" fillId="0" borderId="0">
      <alignment horizontal="center" vertical="top" wrapText="1"/>
    </xf>
    <xf numFmtId="0" fontId="8" fillId="0" borderId="0"/>
    <xf numFmtId="0" fontId="8" fillId="0" borderId="0"/>
    <xf numFmtId="0" fontId="104" fillId="0" borderId="0">
      <alignment horizontal="center" vertical="center" wrapText="1"/>
    </xf>
    <xf numFmtId="0" fontId="8" fillId="0" borderId="0"/>
    <xf numFmtId="0" fontId="8" fillId="0" borderId="0"/>
    <xf numFmtId="191" fontId="105" fillId="7" borderId="1">
      <alignment wrapText="1"/>
    </xf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06" fillId="0" borderId="0" applyNumberFormat="0" applyBorder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3" borderId="0" applyNumberFormat="0" applyBorder="0" applyProtection="0"/>
    <xf numFmtId="0" fontId="57" fillId="43" borderId="0" applyNumberFormat="0" applyBorder="0" applyAlignment="0" applyProtection="0"/>
    <xf numFmtId="0" fontId="8" fillId="0" borderId="0"/>
    <xf numFmtId="0" fontId="8" fillId="0" borderId="0"/>
    <xf numFmtId="0" fontId="57" fillId="43" borderId="0" applyNumberFormat="0" applyBorder="0" applyAlignment="0" applyProtection="0"/>
    <xf numFmtId="0" fontId="8" fillId="0" borderId="0"/>
    <xf numFmtId="0" fontId="108" fillId="59" borderId="0" applyNumberFormat="0" applyBorder="0" applyProtection="0"/>
    <xf numFmtId="0" fontId="8" fillId="0" borderId="0"/>
    <xf numFmtId="0" fontId="108" fillId="59" borderId="0" applyNumberFormat="0" applyBorder="0" applyProtection="0"/>
    <xf numFmtId="0" fontId="8" fillId="0" borderId="0"/>
    <xf numFmtId="0" fontId="8" fillId="0" borderId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18" fillId="0" borderId="0"/>
    <xf numFmtId="0" fontId="109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7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93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2" fillId="0" borderId="0">
      <alignment vertical="center"/>
    </xf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10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12" fillId="0" borderId="0">
      <alignment vertical="center"/>
    </xf>
    <xf numFmtId="0" fontId="8" fillId="0" borderId="0"/>
    <xf numFmtId="0" fontId="18" fillId="0" borderId="0"/>
    <xf numFmtId="0" fontId="8" fillId="0" borderId="0"/>
    <xf numFmtId="0" fontId="3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8" fillId="0" borderId="0"/>
    <xf numFmtId="0" fontId="14" fillId="0" borderId="0"/>
    <xf numFmtId="0" fontId="2" fillId="0" borderId="0"/>
    <xf numFmtId="0" fontId="2" fillId="0" borderId="0"/>
    <xf numFmtId="0" fontId="32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2" fillId="0" borderId="0">
      <alignment vertical="center"/>
    </xf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32" fillId="0" borderId="0" applyBorder="0" applyProtection="0"/>
    <xf numFmtId="0" fontId="8" fillId="0" borderId="0">
      <alignment wrapText="1"/>
    </xf>
    <xf numFmtId="0" fontId="8" fillId="0" borderId="0"/>
    <xf numFmtId="0" fontId="8" fillId="0" borderId="0"/>
    <xf numFmtId="181" fontId="82" fillId="0" borderId="0" applyFont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" fillId="0" borderId="0"/>
    <xf numFmtId="0" fontId="2" fillId="0" borderId="0"/>
    <xf numFmtId="0" fontId="2" fillId="0" borderId="0"/>
    <xf numFmtId="0" fontId="8" fillId="0" borderId="0"/>
    <xf numFmtId="0" fontId="18" fillId="0" borderId="0"/>
    <xf numFmtId="0" fontId="8" fillId="0" borderId="0"/>
    <xf numFmtId="0" fontId="18" fillId="0" borderId="0"/>
    <xf numFmtId="0" fontId="110" fillId="0" borderId="0"/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77" fillId="0" borderId="0" applyBorder="0" applyProtection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111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13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0" borderId="0" applyBorder="0" applyProtection="0"/>
    <xf numFmtId="0" fontId="8" fillId="0" borderId="0"/>
    <xf numFmtId="0" fontId="8" fillId="0" borderId="0"/>
    <xf numFmtId="0" fontId="18" fillId="0" borderId="0"/>
    <xf numFmtId="0" fontId="109" fillId="0" borderId="0"/>
    <xf numFmtId="0" fontId="114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181" fontId="115" fillId="0" borderId="0" applyBorder="0" applyProtection="0"/>
    <xf numFmtId="0" fontId="8" fillId="0" borderId="0"/>
    <xf numFmtId="181" fontId="115" fillId="0" borderId="0" applyBorder="0" applyProtection="0"/>
    <xf numFmtId="0" fontId="2" fillId="0" borderId="0"/>
    <xf numFmtId="0" fontId="8" fillId="0" borderId="0"/>
    <xf numFmtId="181" fontId="115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116" fillId="0" borderId="0"/>
    <xf numFmtId="0" fontId="117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NumberFormat="0" applyBorder="0" applyProtection="0"/>
    <xf numFmtId="0" fontId="32" fillId="0" borderId="0" applyNumberFormat="0" applyBorder="0" applyProtection="0"/>
    <xf numFmtId="0" fontId="31" fillId="0" borderId="0"/>
    <xf numFmtId="0" fontId="8" fillId="0" borderId="0"/>
    <xf numFmtId="0" fontId="8" fillId="0" borderId="0"/>
    <xf numFmtId="0" fontId="1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9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18" fillId="0" borderId="0" applyNumberFormat="0" applyBorder="0" applyProtection="0"/>
    <xf numFmtId="0" fontId="35" fillId="0" borderId="0" applyNumberFormat="0" applyBorder="0" applyProtection="0"/>
    <xf numFmtId="0" fontId="119" fillId="0" borderId="0"/>
    <xf numFmtId="0" fontId="8" fillId="0" borderId="0"/>
    <xf numFmtId="0" fontId="119" fillId="0" borderId="0"/>
    <xf numFmtId="0" fontId="8" fillId="0" borderId="0"/>
    <xf numFmtId="0" fontId="35" fillId="0" borderId="0" applyNumberFormat="0" applyBorder="0" applyProtection="0"/>
    <xf numFmtId="0" fontId="35" fillId="0" borderId="0" applyNumberFormat="0" applyBorder="0" applyProtection="0"/>
    <xf numFmtId="0" fontId="8" fillId="0" borderId="0"/>
    <xf numFmtId="0" fontId="32" fillId="0" borderId="0"/>
    <xf numFmtId="0" fontId="1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12" fillId="0" borderId="0">
      <alignment vertical="center"/>
    </xf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0" fillId="0" borderId="0"/>
    <xf numFmtId="0" fontId="8" fillId="0" borderId="0"/>
    <xf numFmtId="0" fontId="8" fillId="0" borderId="0"/>
    <xf numFmtId="0" fontId="18" fillId="0" borderId="0"/>
    <xf numFmtId="49" fontId="100" fillId="0" borderId="0" applyBorder="0">
      <alignment vertical="top"/>
    </xf>
    <xf numFmtId="0" fontId="8" fillId="0" borderId="0"/>
    <xf numFmtId="0" fontId="18" fillId="0" borderId="0"/>
    <xf numFmtId="0" fontId="8" fillId="0" borderId="0"/>
    <xf numFmtId="0" fontId="109" fillId="0" borderId="0"/>
    <xf numFmtId="0" fontId="9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109" fillId="0" borderId="0"/>
    <xf numFmtId="0" fontId="2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9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3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2" fillId="0" borderId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0" borderId="0" applyNumberFormat="0" applyBorder="0" applyProtection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24" fillId="10" borderId="0" applyNumberFormat="0" applyBorder="0" applyAlignment="0" applyProtection="0"/>
    <xf numFmtId="0" fontId="8" fillId="0" borderId="0"/>
    <xf numFmtId="0" fontId="121" fillId="17" borderId="0" applyNumberFormat="0" applyBorder="0" applyProtection="0"/>
    <xf numFmtId="0" fontId="8" fillId="0" borderId="0"/>
    <xf numFmtId="0" fontId="121" fillId="17" borderId="0" applyNumberFormat="0" applyBorder="0" applyProtection="0"/>
    <xf numFmtId="0" fontId="8" fillId="0" borderId="0"/>
    <xf numFmtId="0" fontId="8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Fill="0" applyBorder="0" applyProtection="0">
      <alignment horizontal="center" vertical="center" wrapText="1"/>
    </xf>
    <xf numFmtId="0" fontId="8" fillId="0" borderId="0"/>
    <xf numFmtId="0" fontId="8" fillId="0" borderId="0"/>
    <xf numFmtId="0" fontId="2" fillId="0" borderId="0" applyNumberFormat="0" applyFill="0" applyBorder="0" applyProtection="0">
      <alignment horizontal="justify" vertical="center" wrapText="1"/>
    </xf>
    <xf numFmtId="0" fontId="8" fillId="0" borderId="0"/>
    <xf numFmtId="0" fontId="8" fillId="0" borderId="0"/>
    <xf numFmtId="0" fontId="122" fillId="43" borderId="0" applyNumberFormat="0" applyBorder="0" applyAlignment="0">
      <protection locked="0"/>
    </xf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36" fillId="0" borderId="0" applyNumberFormat="0" applyBorder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44" borderId="20" applyNumberFormat="0" applyProtection="0"/>
    <xf numFmtId="0" fontId="112" fillId="60" borderId="34" applyNumberFormat="0" applyProtection="0"/>
    <xf numFmtId="0" fontId="8" fillId="0" borderId="0"/>
    <xf numFmtId="0" fontId="112" fillId="60" borderId="34" applyNumberFormat="0" applyProtection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4" borderId="20" applyNumberFormat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8" fillId="0" borderId="0"/>
    <xf numFmtId="9" fontId="93" fillId="0" borderId="0" applyFont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6" fillId="0" borderId="19" applyNumberFormat="0" applyProtection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8" fillId="0" borderId="0"/>
    <xf numFmtId="0" fontId="124" fillId="0" borderId="35" applyNumberFormat="0" applyProtection="0"/>
    <xf numFmtId="0" fontId="8" fillId="0" borderId="0"/>
    <xf numFmtId="0" fontId="124" fillId="0" borderId="35" applyNumberFormat="0" applyProtection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32" fillId="0" borderId="0" applyNumberFormat="0" applyBorder="0" applyProtection="0"/>
    <xf numFmtId="0" fontId="32" fillId="0" borderId="0" applyNumberFormat="0" applyBorder="0" applyProtection="0"/>
    <xf numFmtId="167" fontId="14" fillId="0" borderId="0">
      <alignment vertical="top"/>
    </xf>
    <xf numFmtId="0" fontId="8" fillId="0" borderId="0"/>
    <xf numFmtId="0" fontId="35" fillId="0" borderId="0" applyNumberFormat="0" applyBorder="0" applyProtection="0"/>
    <xf numFmtId="0" fontId="8" fillId="0" borderId="0"/>
    <xf numFmtId="0" fontId="35" fillId="0" borderId="0" applyNumberFormat="0" applyBorder="0" applyProtection="0"/>
    <xf numFmtId="0" fontId="12" fillId="0" borderId="0"/>
    <xf numFmtId="0" fontId="8" fillId="0" borderId="0"/>
    <xf numFmtId="0" fontId="35" fillId="0" borderId="0" applyNumberFormat="0" applyBorder="0" applyProtection="0"/>
    <xf numFmtId="0" fontId="8" fillId="0" borderId="0"/>
    <xf numFmtId="0" fontId="8" fillId="0" borderId="0"/>
    <xf numFmtId="0" fontId="32" fillId="0" borderId="0"/>
    <xf numFmtId="0" fontId="118" fillId="0" borderId="0" applyNumberFormat="0" applyBorder="0" applyProtection="0"/>
    <xf numFmtId="0" fontId="125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Border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192" fontId="2" fillId="0" borderId="0" applyFill="0" applyBorder="0" applyAlignment="0" applyProtection="0"/>
    <xf numFmtId="193" fontId="2" fillId="0" borderId="0" applyFill="0" applyBorder="0" applyAlignment="0" applyProtection="0"/>
    <xf numFmtId="2" fontId="58" fillId="0" borderId="0" applyFill="0" applyBorder="0" applyAlignment="0" applyProtection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0" fontId="8" fillId="0" borderId="0"/>
    <xf numFmtId="195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94" fontId="93" fillId="0" borderId="0" applyFont="0" applyFill="0" applyBorder="0" applyAlignment="0" applyProtection="0"/>
    <xf numFmtId="196" fontId="109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0" fontId="8" fillId="0" borderId="0"/>
    <xf numFmtId="196" fontId="93" fillId="0" borderId="0" applyFont="0" applyFill="0" applyBorder="0" applyAlignment="0" applyProtection="0"/>
    <xf numFmtId="194" fontId="93" fillId="0" borderId="0" applyFont="0" applyFill="0" applyBorder="0" applyAlignment="0" applyProtection="0"/>
    <xf numFmtId="0" fontId="8" fillId="0" borderId="0"/>
    <xf numFmtId="0" fontId="8" fillId="0" borderId="0"/>
    <xf numFmtId="196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7" borderId="0" applyBorder="0">
      <alignment horizontal="right"/>
    </xf>
    <xf numFmtId="4" fontId="100" fillId="7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4" fontId="100" fillId="7" borderId="0" applyBorder="0">
      <alignment horizontal="right"/>
    </xf>
    <xf numFmtId="4" fontId="100" fillId="14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2" fillId="7" borderId="0" applyBorder="0">
      <alignment horizontal="right"/>
    </xf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7" borderId="0" applyNumberFormat="0" applyBorder="0" applyProtection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8" fillId="0" borderId="0"/>
    <xf numFmtId="0" fontId="127" fillId="18" borderId="0" applyNumberFormat="0" applyBorder="0" applyProtection="0"/>
    <xf numFmtId="0" fontId="8" fillId="0" borderId="0"/>
    <xf numFmtId="0" fontId="127" fillId="18" borderId="0" applyNumberFormat="0" applyBorder="0" applyProtection="0"/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97" fontId="2" fillId="0" borderId="0" applyFill="0" applyBorder="0" applyProtection="0">
      <alignment horizontal="center" vertical="center"/>
    </xf>
    <xf numFmtId="0" fontId="8" fillId="0" borderId="0"/>
    <xf numFmtId="0" fontId="8" fillId="0" borderId="0"/>
    <xf numFmtId="198" fontId="16" fillId="0" borderId="0">
      <protection locked="0"/>
    </xf>
    <xf numFmtId="0" fontId="18" fillId="0" borderId="0" applyBorder="0">
      <alignment horizontal="center" vertical="center" wrapText="1"/>
    </xf>
    <xf numFmtId="0" fontId="8" fillId="0" borderId="0"/>
    <xf numFmtId="0" fontId="8" fillId="0" borderId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0" borderId="0" applyNumberFormat="0" applyBorder="0" applyAlignment="0" applyProtection="0"/>
    <xf numFmtId="0" fontId="8" fillId="0" borderId="0"/>
    <xf numFmtId="0" fontId="8" fillId="0" borderId="0"/>
    <xf numFmtId="0" fontId="43" fillId="7" borderId="0" applyNumberFormat="0" applyBorder="0" applyAlignment="0" applyProtection="0"/>
    <xf numFmtId="0" fontId="8" fillId="0" borderId="0"/>
    <xf numFmtId="0" fontId="8" fillId="0" borderId="0"/>
    <xf numFmtId="0" fontId="18" fillId="0" borderId="0"/>
    <xf numFmtId="0" fontId="2" fillId="44" borderId="20" applyNumberFormat="0" applyAlignment="0" applyProtection="0"/>
    <xf numFmtId="0" fontId="2" fillId="44" borderId="2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56" fillId="0" borderId="19" applyNumberFormat="0" applyFill="0" applyAlignment="0" applyProtection="0"/>
    <xf numFmtId="0" fontId="8" fillId="0" borderId="0"/>
    <xf numFmtId="0" fontId="8" fillId="0" borderId="0"/>
    <xf numFmtId="0" fontId="26" fillId="42" borderId="15" applyNumberFormat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</cellStyleXfs>
  <cellXfs count="63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 wrapText="1"/>
    </xf>
    <xf numFmtId="3" fontId="3" fillId="4" borderId="4" xfId="0" applyNumberFormat="1" applyFont="1" applyFill="1" applyBorder="1" applyAlignment="1">
      <alignment vertical="center"/>
    </xf>
    <xf numFmtId="3" fontId="3" fillId="4" borderId="4" xfId="0" applyNumberFormat="1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horizontal="center" vertical="center"/>
    </xf>
    <xf numFmtId="3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 wrapText="1"/>
    </xf>
    <xf numFmtId="0" fontId="5" fillId="4" borderId="6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wrapText="1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wrapText="1"/>
    </xf>
    <xf numFmtId="0" fontId="11" fillId="0" borderId="10" xfId="0" applyFont="1" applyBorder="1"/>
    <xf numFmtId="3" fontId="3" fillId="0" borderId="6" xfId="0" applyNumberFormat="1" applyFont="1" applyBorder="1" applyAlignment="1">
      <alignment horizontal="right" vertical="center"/>
    </xf>
    <xf numFmtId="0" fontId="3" fillId="4" borderId="6" xfId="0" applyFont="1" applyFill="1" applyBorder="1" applyAlignment="1">
      <alignment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wrapText="1"/>
    </xf>
    <xf numFmtId="0" fontId="3" fillId="0" borderId="6" xfId="0" applyFont="1" applyBorder="1"/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4" borderId="0" xfId="0" applyFont="1" applyFill="1" applyAlignment="1">
      <alignment vertical="center" wrapText="1"/>
    </xf>
    <xf numFmtId="0" fontId="10" fillId="0" borderId="0" xfId="0" applyFont="1" applyAlignment="1">
      <alignment vertical="center"/>
    </xf>
    <xf numFmtId="0" fontId="128" fillId="0" borderId="0" xfId="0" applyFont="1" applyAlignment="1">
      <alignment vertical="center"/>
    </xf>
    <xf numFmtId="0" fontId="9" fillId="4" borderId="0" xfId="0" applyFont="1" applyFill="1" applyAlignment="1">
      <alignment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wrapText="1"/>
    </xf>
    <xf numFmtId="3" fontId="6" fillId="0" borderId="11" xfId="0" applyNumberFormat="1" applyFont="1" applyBorder="1"/>
    <xf numFmtId="0" fontId="7" fillId="2" borderId="1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/>
    </xf>
    <xf numFmtId="0" fontId="5" fillId="0" borderId="37" xfId="0" applyFont="1" applyBorder="1" applyAlignment="1">
      <alignment vertical="center"/>
    </xf>
    <xf numFmtId="3" fontId="3" fillId="4" borderId="7" xfId="0" applyNumberFormat="1" applyFont="1" applyFill="1" applyBorder="1" applyAlignment="1">
      <alignment vertical="center"/>
    </xf>
    <xf numFmtId="3" fontId="3" fillId="4" borderId="7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3" fillId="0" borderId="0" xfId="0" applyNumberFormat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120">
    <cellStyle name=" 1" xfId="3" xr:uid="{00000000-0005-0000-0000-000000000000}"/>
    <cellStyle name=" 1 2" xfId="4" xr:uid="{00000000-0005-0000-0000-000001000000}"/>
    <cellStyle name="%" xfId="5" xr:uid="{00000000-0005-0000-0000-000002000000}"/>
    <cellStyle name="%_Inputs" xfId="6" xr:uid="{00000000-0005-0000-0000-000003000000}"/>
    <cellStyle name="%_Inputs (const)" xfId="7" xr:uid="{00000000-0005-0000-0000-000004000000}"/>
    <cellStyle name="%_Inputs (const) 2" xfId="8" xr:uid="{00000000-0005-0000-0000-000005000000}"/>
    <cellStyle name="%_Inputs (const) 2 2" xfId="9" xr:uid="{00000000-0005-0000-0000-000006000000}"/>
    <cellStyle name="%_Inputs (const) 3" xfId="10" xr:uid="{00000000-0005-0000-0000-000007000000}"/>
    <cellStyle name="%_Inputs (const) 3 2" xfId="11" xr:uid="{00000000-0005-0000-0000-000008000000}"/>
    <cellStyle name="%_Inputs (const) 4" xfId="12" xr:uid="{00000000-0005-0000-0000-000009000000}"/>
    <cellStyle name="%_Inputs (const) 5" xfId="13" xr:uid="{00000000-0005-0000-0000-00000A000000}"/>
    <cellStyle name="%_Inputs (const) 6" xfId="14" xr:uid="{00000000-0005-0000-0000-00000B000000}"/>
    <cellStyle name="%_Inputs Co" xfId="15" xr:uid="{00000000-0005-0000-0000-00000C000000}"/>
    <cellStyle name="_Model_RAB Мой" xfId="16" xr:uid="{00000000-0005-0000-0000-00000D000000}"/>
    <cellStyle name="_Model_RAB Мой 2" xfId="17" xr:uid="{00000000-0005-0000-0000-00000E000000}"/>
    <cellStyle name="_Model_RAB Мой_46EE.2011(v1.0)" xfId="18" xr:uid="{00000000-0005-0000-0000-00000F000000}"/>
    <cellStyle name="_Model_RAB Мой_46EE.2011(v1.0) 2" xfId="19" xr:uid="{00000000-0005-0000-0000-000010000000}"/>
    <cellStyle name="_Model_RAB Мой_BALANCE.WARM.2011YEAR.NEW.UPDATE.SCHEME" xfId="20" xr:uid="{00000000-0005-0000-0000-000011000000}"/>
    <cellStyle name="_Model_RAB Мой_BALANCE.WARM.2011YEAR.NEW.UPDATE.SCHEME 2" xfId="21" xr:uid="{00000000-0005-0000-0000-000012000000}"/>
    <cellStyle name="_Model_RAB Мой_NADB.JNVLS.APTEKA.2011(v1.3.3)" xfId="22" xr:uid="{00000000-0005-0000-0000-000013000000}"/>
    <cellStyle name="_Model_RAB Мой_NADB.JNVLS.APTEKA.2011(v1.3.3) 2" xfId="23" xr:uid="{00000000-0005-0000-0000-000014000000}"/>
    <cellStyle name="_Model_RAB Мой_NADB.JNVLS.APTEKA.2011(v1.3.4)" xfId="24" xr:uid="{00000000-0005-0000-0000-000015000000}"/>
    <cellStyle name="_Model_RAB Мой_NADB.JNVLS.APTEKA.2011(v1.3.4) 2" xfId="25" xr:uid="{00000000-0005-0000-0000-000016000000}"/>
    <cellStyle name="_Model_RAB Мой_PREDEL.JKH.UTV.2011(v1.0.1)" xfId="26" xr:uid="{00000000-0005-0000-0000-000017000000}"/>
    <cellStyle name="_Model_RAB Мой_PREDEL.JKH.UTV.2011(v1.0.1) 2" xfId="27" xr:uid="{00000000-0005-0000-0000-000018000000}"/>
    <cellStyle name="_Model_RAB Мой_UPDATE.46EE.2011.TO.1.1" xfId="28" xr:uid="{00000000-0005-0000-0000-000019000000}"/>
    <cellStyle name="_Model_RAB Мой_UPDATE.46EE.2011.TO.1.1 2" xfId="29" xr:uid="{00000000-0005-0000-0000-00001A000000}"/>
    <cellStyle name="_Model_RAB Мой_UPDATE.BALANCE.WARM.2011YEAR.TO.1.1" xfId="30" xr:uid="{00000000-0005-0000-0000-00001B000000}"/>
    <cellStyle name="_Model_RAB Мой_UPDATE.BALANCE.WARM.2011YEAR.TO.1.1 2" xfId="31" xr:uid="{00000000-0005-0000-0000-00001C000000}"/>
    <cellStyle name="_Model_RAB_MRSK_svod" xfId="32" xr:uid="{00000000-0005-0000-0000-00001D000000}"/>
    <cellStyle name="_Model_RAB_MRSK_svod 2" xfId="33" xr:uid="{00000000-0005-0000-0000-00001E000000}"/>
    <cellStyle name="_Model_RAB_MRSK_svod_46EE.2011(v1.0)" xfId="34" xr:uid="{00000000-0005-0000-0000-00001F000000}"/>
    <cellStyle name="_Model_RAB_MRSK_svod_46EE.2011(v1.0) 2" xfId="35" xr:uid="{00000000-0005-0000-0000-000020000000}"/>
    <cellStyle name="_Model_RAB_MRSK_svod_BALANCE.WARM.2011YEAR.NEW.UPDATE.SCHEME" xfId="36" xr:uid="{00000000-0005-0000-0000-000021000000}"/>
    <cellStyle name="_Model_RAB_MRSK_svod_BALANCE.WARM.2011YEAR.NEW.UPDATE.SCHEME 2" xfId="37" xr:uid="{00000000-0005-0000-0000-000022000000}"/>
    <cellStyle name="_Model_RAB_MRSK_svod_NADB.JNVLS.APTEKA.2011(v1.3.3)" xfId="38" xr:uid="{00000000-0005-0000-0000-000023000000}"/>
    <cellStyle name="_Model_RAB_MRSK_svod_NADB.JNVLS.APTEKA.2011(v1.3.3) 2" xfId="39" xr:uid="{00000000-0005-0000-0000-000024000000}"/>
    <cellStyle name="_Model_RAB_MRSK_svod_NADB.JNVLS.APTEKA.2011(v1.3.4)" xfId="40" xr:uid="{00000000-0005-0000-0000-000025000000}"/>
    <cellStyle name="_Model_RAB_MRSK_svod_NADB.JNVLS.APTEKA.2011(v1.3.4) 2" xfId="41" xr:uid="{00000000-0005-0000-0000-000026000000}"/>
    <cellStyle name="_Model_RAB_MRSK_svod_PREDEL.JKH.UTV.2011(v1.0.1)" xfId="42" xr:uid="{00000000-0005-0000-0000-000027000000}"/>
    <cellStyle name="_Model_RAB_MRSK_svod_PREDEL.JKH.UTV.2011(v1.0.1) 2" xfId="43" xr:uid="{00000000-0005-0000-0000-000028000000}"/>
    <cellStyle name="_Model_RAB_MRSK_svod_UPDATE.46EE.2011.TO.1.1" xfId="44" xr:uid="{00000000-0005-0000-0000-000029000000}"/>
    <cellStyle name="_Model_RAB_MRSK_svod_UPDATE.46EE.2011.TO.1.1 2" xfId="45" xr:uid="{00000000-0005-0000-0000-00002A000000}"/>
    <cellStyle name="_Model_RAB_MRSK_svod_UPDATE.BALANCE.WARM.2011YEAR.TO.1.1" xfId="46" xr:uid="{00000000-0005-0000-0000-00002B000000}"/>
    <cellStyle name="_Model_RAB_MRSK_svod_UPDATE.BALANCE.WARM.2011YEAR.TO.1.1 2" xfId="47" xr:uid="{00000000-0005-0000-0000-00002C000000}"/>
    <cellStyle name="_ВО ОП ТЭС-ОТ- 2007" xfId="48" xr:uid="{00000000-0005-0000-0000-00002D000000}"/>
    <cellStyle name="_ВФ ОАО ТЭС-ОТ- 2009" xfId="49" xr:uid="{00000000-0005-0000-0000-00002E000000}"/>
    <cellStyle name="_выручка по присоединениям2" xfId="50" xr:uid="{00000000-0005-0000-0000-00002F000000}"/>
    <cellStyle name="_Договор аренды ЯЭ с разбивкой" xfId="51" xr:uid="{00000000-0005-0000-0000-000030000000}"/>
    <cellStyle name="_Исходные данные для модели" xfId="52" xr:uid="{00000000-0005-0000-0000-000031000000}"/>
    <cellStyle name="_Исходные данные для модели 2" xfId="53" xr:uid="{00000000-0005-0000-0000-000032000000}"/>
    <cellStyle name="_МОДЕЛЬ_1 (2)" xfId="54" xr:uid="{00000000-0005-0000-0000-000033000000}"/>
    <cellStyle name="_МОДЕЛЬ_1 (2) 2" xfId="55" xr:uid="{00000000-0005-0000-0000-000034000000}"/>
    <cellStyle name="_МОДЕЛЬ_1 (2)_46EE.2011(v1.0)" xfId="56" xr:uid="{00000000-0005-0000-0000-000035000000}"/>
    <cellStyle name="_МОДЕЛЬ_1 (2)_46EE.2011(v1.0) 2" xfId="57" xr:uid="{00000000-0005-0000-0000-000036000000}"/>
    <cellStyle name="_МОДЕЛЬ_1 (2)_BALANCE.WARM.2011YEAR.NEW.UPDATE.SCHEME" xfId="58" xr:uid="{00000000-0005-0000-0000-000037000000}"/>
    <cellStyle name="_МОДЕЛЬ_1 (2)_BALANCE.WARM.2011YEAR.NEW.UPDATE.SCHEME 2" xfId="59" xr:uid="{00000000-0005-0000-0000-000038000000}"/>
    <cellStyle name="_МОДЕЛЬ_1 (2)_NADB.JNVLS.APTEKA.2011(v1.3.3)" xfId="60" xr:uid="{00000000-0005-0000-0000-000039000000}"/>
    <cellStyle name="_МОДЕЛЬ_1 (2)_NADB.JNVLS.APTEKA.2011(v1.3.3) 2" xfId="61" xr:uid="{00000000-0005-0000-0000-00003A000000}"/>
    <cellStyle name="_МОДЕЛЬ_1 (2)_NADB.JNVLS.APTEKA.2011(v1.3.4)" xfId="62" xr:uid="{00000000-0005-0000-0000-00003B000000}"/>
    <cellStyle name="_МОДЕЛЬ_1 (2)_NADB.JNVLS.APTEKA.2011(v1.3.4) 2" xfId="63" xr:uid="{00000000-0005-0000-0000-00003C000000}"/>
    <cellStyle name="_МОДЕЛЬ_1 (2)_PREDEL.JKH.UTV.2011(v1.0.1)" xfId="64" xr:uid="{00000000-0005-0000-0000-00003D000000}"/>
    <cellStyle name="_МОДЕЛЬ_1 (2)_PREDEL.JKH.UTV.2011(v1.0.1) 2" xfId="65" xr:uid="{00000000-0005-0000-0000-00003E000000}"/>
    <cellStyle name="_МОДЕЛЬ_1 (2)_UPDATE.46EE.2011.TO.1.1" xfId="66" xr:uid="{00000000-0005-0000-0000-00003F000000}"/>
    <cellStyle name="_МОДЕЛЬ_1 (2)_UPDATE.46EE.2011.TO.1.1 2" xfId="67" xr:uid="{00000000-0005-0000-0000-000040000000}"/>
    <cellStyle name="_МОДЕЛЬ_1 (2)_UPDATE.BALANCE.WARM.2011YEAR.TO.1.1" xfId="68" xr:uid="{00000000-0005-0000-0000-000041000000}"/>
    <cellStyle name="_МОДЕЛЬ_1 (2)_UPDATE.BALANCE.WARM.2011YEAR.TO.1.1 2" xfId="69" xr:uid="{00000000-0005-0000-0000-000042000000}"/>
    <cellStyle name="_НВВ 2009 постатейно свод по филиалам_09_02_09" xfId="70" xr:uid="{00000000-0005-0000-0000-000043000000}"/>
    <cellStyle name="_НВВ 2009 постатейно свод по филиалам_09_02_09 2" xfId="71" xr:uid="{00000000-0005-0000-0000-000044000000}"/>
    <cellStyle name="_НВВ 2009 постатейно свод по филиалам_для Валентина" xfId="72" xr:uid="{00000000-0005-0000-0000-000045000000}"/>
    <cellStyle name="_НВВ 2009 постатейно свод по филиалам_для Валентина 2" xfId="73" xr:uid="{00000000-0005-0000-0000-000046000000}"/>
    <cellStyle name="_Омск" xfId="74" xr:uid="{00000000-0005-0000-0000-000047000000}"/>
    <cellStyle name="_ОТ ИД 2009" xfId="75" xr:uid="{00000000-0005-0000-0000-000048000000}"/>
    <cellStyle name="_пр 5 тариф RAB" xfId="76" xr:uid="{00000000-0005-0000-0000-000049000000}"/>
    <cellStyle name="_пр 5 тариф RAB 2" xfId="77" xr:uid="{00000000-0005-0000-0000-00004A000000}"/>
    <cellStyle name="_пр 5 тариф RAB_46EE.2011(v1.0)" xfId="78" xr:uid="{00000000-0005-0000-0000-00004B000000}"/>
    <cellStyle name="_пр 5 тариф RAB_46EE.2011(v1.0) 2" xfId="79" xr:uid="{00000000-0005-0000-0000-00004C000000}"/>
    <cellStyle name="_пр 5 тариф RAB_BALANCE.WARM.2011YEAR.NEW.UPDATE.SCHEME" xfId="80" xr:uid="{00000000-0005-0000-0000-00004D000000}"/>
    <cellStyle name="_пр 5 тариф RAB_BALANCE.WARM.2011YEAR.NEW.UPDATE.SCHEME 2" xfId="81" xr:uid="{00000000-0005-0000-0000-00004E000000}"/>
    <cellStyle name="_пр 5 тариф RAB_NADB.JNVLS.APTEKA.2011(v1.3.3)" xfId="82" xr:uid="{00000000-0005-0000-0000-00004F000000}"/>
    <cellStyle name="_пр 5 тариф RAB_NADB.JNVLS.APTEKA.2011(v1.3.3) 2" xfId="83" xr:uid="{00000000-0005-0000-0000-000050000000}"/>
    <cellStyle name="_пр 5 тариф RAB_NADB.JNVLS.APTEKA.2011(v1.3.4)" xfId="84" xr:uid="{00000000-0005-0000-0000-000051000000}"/>
    <cellStyle name="_пр 5 тариф RAB_NADB.JNVLS.APTEKA.2011(v1.3.4) 2" xfId="85" xr:uid="{00000000-0005-0000-0000-000052000000}"/>
    <cellStyle name="_пр 5 тариф RAB_PREDEL.JKH.UTV.2011(v1.0.1)" xfId="86" xr:uid="{00000000-0005-0000-0000-000053000000}"/>
    <cellStyle name="_пр 5 тариф RAB_PREDEL.JKH.UTV.2011(v1.0.1) 2" xfId="87" xr:uid="{00000000-0005-0000-0000-000054000000}"/>
    <cellStyle name="_пр 5 тариф RAB_UPDATE.46EE.2011.TO.1.1" xfId="88" xr:uid="{00000000-0005-0000-0000-000055000000}"/>
    <cellStyle name="_пр 5 тариф RAB_UPDATE.46EE.2011.TO.1.1 2" xfId="89" xr:uid="{00000000-0005-0000-0000-000056000000}"/>
    <cellStyle name="_пр 5 тариф RAB_UPDATE.BALANCE.WARM.2011YEAR.TO.1.1" xfId="90" xr:uid="{00000000-0005-0000-0000-000057000000}"/>
    <cellStyle name="_пр 5 тариф RAB_UPDATE.BALANCE.WARM.2011YEAR.TO.1.1 2" xfId="91" xr:uid="{00000000-0005-0000-0000-000058000000}"/>
    <cellStyle name="_Предожение _ДБП_2009 г ( согласованные БП)  (2)" xfId="92" xr:uid="{00000000-0005-0000-0000-000059000000}"/>
    <cellStyle name="_Приложение МТС-3-КС" xfId="93" xr:uid="{00000000-0005-0000-0000-00005A000000}"/>
    <cellStyle name="_Приложение-МТС--2-1" xfId="94" xr:uid="{00000000-0005-0000-0000-00005B000000}"/>
    <cellStyle name="_Расчет RAB_22072008" xfId="95" xr:uid="{00000000-0005-0000-0000-00005C000000}"/>
    <cellStyle name="_Расчет RAB_22072008 2" xfId="96" xr:uid="{00000000-0005-0000-0000-00005D000000}"/>
    <cellStyle name="_Расчет RAB_22072008_46EE.2011(v1.0)" xfId="97" xr:uid="{00000000-0005-0000-0000-00005E000000}"/>
    <cellStyle name="_Расчет RAB_22072008_46EE.2011(v1.0) 2" xfId="98" xr:uid="{00000000-0005-0000-0000-00005F000000}"/>
    <cellStyle name="_Расчет RAB_22072008_BALANCE.WARM.2011YEAR.NEW.UPDATE.SCHEME" xfId="99" xr:uid="{00000000-0005-0000-0000-000060000000}"/>
    <cellStyle name="_Расчет RAB_22072008_BALANCE.WARM.2011YEAR.NEW.UPDATE.SCHEME 2" xfId="100" xr:uid="{00000000-0005-0000-0000-000061000000}"/>
    <cellStyle name="_Расчет RAB_22072008_NADB.JNVLS.APTEKA.2011(v1.3.3)" xfId="101" xr:uid="{00000000-0005-0000-0000-000062000000}"/>
    <cellStyle name="_Расчет RAB_22072008_NADB.JNVLS.APTEKA.2011(v1.3.3) 2" xfId="102" xr:uid="{00000000-0005-0000-0000-000063000000}"/>
    <cellStyle name="_Расчет RAB_22072008_NADB.JNVLS.APTEKA.2011(v1.3.4)" xfId="103" xr:uid="{00000000-0005-0000-0000-000064000000}"/>
    <cellStyle name="_Расчет RAB_22072008_NADB.JNVLS.APTEKA.2011(v1.3.4) 2" xfId="104" xr:uid="{00000000-0005-0000-0000-000065000000}"/>
    <cellStyle name="_Расчет RAB_22072008_PREDEL.JKH.UTV.2011(v1.0.1)" xfId="105" xr:uid="{00000000-0005-0000-0000-000066000000}"/>
    <cellStyle name="_Расчет RAB_22072008_PREDEL.JKH.UTV.2011(v1.0.1) 2" xfId="106" xr:uid="{00000000-0005-0000-0000-000067000000}"/>
    <cellStyle name="_Расчет RAB_22072008_UPDATE.46EE.2011.TO.1.1" xfId="107" xr:uid="{00000000-0005-0000-0000-000068000000}"/>
    <cellStyle name="_Расчет RAB_22072008_UPDATE.46EE.2011.TO.1.1 2" xfId="108" xr:uid="{00000000-0005-0000-0000-000069000000}"/>
    <cellStyle name="_Расчет RAB_22072008_UPDATE.BALANCE.WARM.2011YEAR.TO.1.1" xfId="109" xr:uid="{00000000-0005-0000-0000-00006A000000}"/>
    <cellStyle name="_Расчет RAB_22072008_UPDATE.BALANCE.WARM.2011YEAR.TO.1.1 2" xfId="110" xr:uid="{00000000-0005-0000-0000-00006B000000}"/>
    <cellStyle name="_Расчет RAB_Лен и МОЭСК_с 2010 года_14.04.2009_со сглаж_version 3.0_без ФСК" xfId="111" xr:uid="{00000000-0005-0000-0000-00006C000000}"/>
    <cellStyle name="_Расчет RAB_Лен и МОЭСК_с 2010 года_14.04.2009_со сглаж_version 3.0_без ФСК 2" xfId="112" xr:uid="{00000000-0005-0000-0000-00006D000000}"/>
    <cellStyle name="_Расчет RAB_Лен и МОЭСК_с 2010 года_14.04.2009_со сглаж_version 3.0_без ФСК_46EE.2011(v1.0)" xfId="113" xr:uid="{00000000-0005-0000-0000-00006E000000}"/>
    <cellStyle name="_Расчет RAB_Лен и МОЭСК_с 2010 года_14.04.2009_со сглаж_version 3.0_без ФСК_46EE.2011(v1.0) 2" xfId="114" xr:uid="{00000000-0005-0000-0000-00006F000000}"/>
    <cellStyle name="_Расчет RAB_Лен и МОЭСК_с 2010 года_14.04.2009_со сглаж_version 3.0_без ФСК_BALANCE.WARM.2011YEAR.NEW.UPDATE.SCHEME" xfId="115" xr:uid="{00000000-0005-0000-0000-000070000000}"/>
    <cellStyle name="_Расчет RAB_Лен и МОЭСК_с 2010 года_14.04.2009_со сглаж_version 3.0_без ФСК_BALANCE.WARM.2011YEAR.NEW.UPDATE.SCHEME 2" xfId="116" xr:uid="{00000000-0005-0000-0000-000071000000}"/>
    <cellStyle name="_Расчет RAB_Лен и МОЭСК_с 2010 года_14.04.2009_со сглаж_version 3.0_без ФСК_NADB.JNVLS.APTEKA.2011(v1.3.3)" xfId="117" xr:uid="{00000000-0005-0000-0000-000072000000}"/>
    <cellStyle name="_Расчет RAB_Лен и МОЭСК_с 2010 года_14.04.2009_со сглаж_version 3.0_без ФСК_NADB.JNVLS.APTEKA.2011(v1.3.3) 2" xfId="118" xr:uid="{00000000-0005-0000-0000-000073000000}"/>
    <cellStyle name="_Расчет RAB_Лен и МОЭСК_с 2010 года_14.04.2009_со сглаж_version 3.0_без ФСК_NADB.JNVLS.APTEKA.2011(v1.3.4)" xfId="119" xr:uid="{00000000-0005-0000-0000-000074000000}"/>
    <cellStyle name="_Расчет RAB_Лен и МОЭСК_с 2010 года_14.04.2009_со сглаж_version 3.0_без ФСК_NADB.JNVLS.APTEKA.2011(v1.3.4) 2" xfId="120" xr:uid="{00000000-0005-0000-0000-000075000000}"/>
    <cellStyle name="_Расчет RAB_Лен и МОЭСК_с 2010 года_14.04.2009_со сглаж_version 3.0_без ФСК_PREDEL.JKH.UTV.2011(v1.0.1)" xfId="121" xr:uid="{00000000-0005-0000-0000-000076000000}"/>
    <cellStyle name="_Расчет RAB_Лен и МОЭСК_с 2010 года_14.04.2009_со сглаж_version 3.0_без ФСК_PREDEL.JKH.UTV.2011(v1.0.1) 2" xfId="122" xr:uid="{00000000-0005-0000-0000-000077000000}"/>
    <cellStyle name="_Расчет RAB_Лен и МОЭСК_с 2010 года_14.04.2009_со сглаж_version 3.0_без ФСК_UPDATE.46EE.2011.TO.1.1" xfId="123" xr:uid="{00000000-0005-0000-0000-000078000000}"/>
    <cellStyle name="_Расчет RAB_Лен и МОЭСК_с 2010 года_14.04.2009_со сглаж_version 3.0_без ФСК_UPDATE.46EE.2011.TO.1.1 2" xfId="124" xr:uid="{00000000-0005-0000-0000-000079000000}"/>
    <cellStyle name="_Расчет RAB_Лен и МОЭСК_с 2010 года_14.04.2009_со сглаж_version 3.0_без ФСК_UPDATE.BALANCE.WARM.2011YEAR.TO.1.1" xfId="125" xr:uid="{00000000-0005-0000-0000-00007A000000}"/>
    <cellStyle name="_Расчет RAB_Лен и МОЭСК_с 2010 года_14.04.2009_со сглаж_version 3.0_без ФСК_UPDATE.BALANCE.WARM.2011YEAR.TO.1.1 2" xfId="126" xr:uid="{00000000-0005-0000-0000-00007B000000}"/>
    <cellStyle name="_Свод по ИПР (2)" xfId="127" xr:uid="{00000000-0005-0000-0000-00007C000000}"/>
    <cellStyle name="_таблицы для расчетов28-04-08_2006-2009_прибыль корр_по ИА" xfId="128" xr:uid="{00000000-0005-0000-0000-00007D000000}"/>
    <cellStyle name="_таблицы для расчетов28-04-08_2006-2009_прибыль корр_по ИА 2" xfId="129" xr:uid="{00000000-0005-0000-0000-00007E000000}"/>
    <cellStyle name="_таблицы для расчетов28-04-08_2006-2009с ИА" xfId="130" xr:uid="{00000000-0005-0000-0000-00007F000000}"/>
    <cellStyle name="_таблицы для расчетов28-04-08_2006-2009с ИА 2" xfId="131" xr:uid="{00000000-0005-0000-0000-000080000000}"/>
    <cellStyle name="_Форма 6  РТК.xls(отчет по Адр пр. ЛО)" xfId="132" xr:uid="{00000000-0005-0000-0000-000081000000}"/>
    <cellStyle name="_Формат разбивки по МРСК_РСК" xfId="133" xr:uid="{00000000-0005-0000-0000-000082000000}"/>
    <cellStyle name="_Формат разбивки по МРСК_РСК 2" xfId="134" xr:uid="{00000000-0005-0000-0000-000083000000}"/>
    <cellStyle name="_Формат_для Согласования" xfId="135" xr:uid="{00000000-0005-0000-0000-000084000000}"/>
    <cellStyle name="_Формат_для Согласования 2" xfId="136" xr:uid="{00000000-0005-0000-0000-000085000000}"/>
    <cellStyle name="_экон.форм-т ВО 1 с разбивкой" xfId="137" xr:uid="{00000000-0005-0000-0000-000086000000}"/>
    <cellStyle name="”€ќђќ‘ћ‚›‰" xfId="138" xr:uid="{00000000-0005-0000-0000-000087000000}"/>
    <cellStyle name="”€ќђќ‘ћ‚›‰ 2" xfId="139" xr:uid="{00000000-0005-0000-0000-000088000000}"/>
    <cellStyle name="”€ќђќ‘ћ‚›‰ 3" xfId="140" xr:uid="{00000000-0005-0000-0000-000089000000}"/>
    <cellStyle name="”€љ‘€ђћ‚ђќќ›‰" xfId="141" xr:uid="{00000000-0005-0000-0000-00008A000000}"/>
    <cellStyle name="”€љ‘€ђћ‚ђќќ›‰ 2" xfId="142" xr:uid="{00000000-0005-0000-0000-00008B000000}"/>
    <cellStyle name="”€љ‘€ђћ‚ђќќ›‰ 3" xfId="143" xr:uid="{00000000-0005-0000-0000-00008C000000}"/>
    <cellStyle name="”ќђќ‘ћ‚›‰" xfId="144" xr:uid="{00000000-0005-0000-0000-00008D000000}"/>
    <cellStyle name="”ќђќ‘ћ‚›‰ 2" xfId="145" xr:uid="{00000000-0005-0000-0000-00008E000000}"/>
    <cellStyle name="”ќђќ‘ћ‚›‰ 3" xfId="146" xr:uid="{00000000-0005-0000-0000-00008F000000}"/>
    <cellStyle name="”љ‘ђћ‚ђќќ›‰" xfId="147" xr:uid="{00000000-0005-0000-0000-000090000000}"/>
    <cellStyle name="”љ‘ђћ‚ђќќ›‰ 2" xfId="148" xr:uid="{00000000-0005-0000-0000-000091000000}"/>
    <cellStyle name="”љ‘ђћ‚ђќќ›‰ 3" xfId="149" xr:uid="{00000000-0005-0000-0000-000092000000}"/>
    <cellStyle name="„…ќ…†ќ›‰" xfId="150" xr:uid="{00000000-0005-0000-0000-000093000000}"/>
    <cellStyle name="„…ќ…†ќ›‰ 2" xfId="151" xr:uid="{00000000-0005-0000-0000-000094000000}"/>
    <cellStyle name="„…ќ…†ќ›‰ 3" xfId="152" xr:uid="{00000000-0005-0000-0000-000095000000}"/>
    <cellStyle name="€’ћѓћ‚›‰" xfId="153" xr:uid="{00000000-0005-0000-0000-000096000000}"/>
    <cellStyle name="€’ћѓћ‚›‰ 2" xfId="154" xr:uid="{00000000-0005-0000-0000-000097000000}"/>
    <cellStyle name="€’ћѓћ‚›‰ 3" xfId="155" xr:uid="{00000000-0005-0000-0000-000098000000}"/>
    <cellStyle name="‡ђѓћ‹ћ‚ћљ1" xfId="156" xr:uid="{00000000-0005-0000-0000-000099000000}"/>
    <cellStyle name="‡ђѓћ‹ћ‚ћљ1 2" xfId="157" xr:uid="{00000000-0005-0000-0000-00009A000000}"/>
    <cellStyle name="‡ђѓћ‹ћ‚ћљ1 3" xfId="158" xr:uid="{00000000-0005-0000-0000-00009B000000}"/>
    <cellStyle name="‡ђѓћ‹ћ‚ћљ2" xfId="159" xr:uid="{00000000-0005-0000-0000-00009C000000}"/>
    <cellStyle name="‡ђѓћ‹ћ‚ћљ2 2" xfId="160" xr:uid="{00000000-0005-0000-0000-00009D000000}"/>
    <cellStyle name="‡ђѓћ‹ћ‚ћљ2 3" xfId="161" xr:uid="{00000000-0005-0000-0000-00009E000000}"/>
    <cellStyle name="’ћѓћ‚›‰" xfId="162" xr:uid="{00000000-0005-0000-0000-00009F000000}"/>
    <cellStyle name="20% - Accent1" xfId="163" xr:uid="{00000000-0005-0000-0000-0000A0000000}"/>
    <cellStyle name="20% - Accent1 2" xfId="164" xr:uid="{00000000-0005-0000-0000-0000A1000000}"/>
    <cellStyle name="20% - Accent1 2 2" xfId="165" xr:uid="{00000000-0005-0000-0000-0000A2000000}"/>
    <cellStyle name="20% - Accent1 2 2 2" xfId="166" xr:uid="{00000000-0005-0000-0000-0000A3000000}"/>
    <cellStyle name="20% - Accent1 2 3" xfId="167" xr:uid="{00000000-0005-0000-0000-0000A4000000}"/>
    <cellStyle name="20% - Accent1 2 3 2" xfId="168" xr:uid="{00000000-0005-0000-0000-0000A5000000}"/>
    <cellStyle name="20% - Accent1 2 4" xfId="169" xr:uid="{00000000-0005-0000-0000-0000A6000000}"/>
    <cellStyle name="20% - Accent1 2 5" xfId="170" xr:uid="{00000000-0005-0000-0000-0000A7000000}"/>
    <cellStyle name="20% - Accent1 2 6" xfId="171" xr:uid="{00000000-0005-0000-0000-0000A8000000}"/>
    <cellStyle name="20% - Accent1 3" xfId="172" xr:uid="{00000000-0005-0000-0000-0000A9000000}"/>
    <cellStyle name="20% - Accent1 3 2" xfId="173" xr:uid="{00000000-0005-0000-0000-0000AA000000}"/>
    <cellStyle name="20% - Accent1 4" xfId="174" xr:uid="{00000000-0005-0000-0000-0000AB000000}"/>
    <cellStyle name="20% - Accent1 4 2" xfId="175" xr:uid="{00000000-0005-0000-0000-0000AC000000}"/>
    <cellStyle name="20% - Accent1 5" xfId="176" xr:uid="{00000000-0005-0000-0000-0000AD000000}"/>
    <cellStyle name="20% - Accent1 6" xfId="177" xr:uid="{00000000-0005-0000-0000-0000AE000000}"/>
    <cellStyle name="20% - Accent1 7" xfId="178" xr:uid="{00000000-0005-0000-0000-0000AF000000}"/>
    <cellStyle name="20% - Accent1_46EE.2011(v1.0)" xfId="179" xr:uid="{00000000-0005-0000-0000-0000B0000000}"/>
    <cellStyle name="20% - Accent2" xfId="180" xr:uid="{00000000-0005-0000-0000-0000B1000000}"/>
    <cellStyle name="20% - Accent2 2" xfId="181" xr:uid="{00000000-0005-0000-0000-0000B2000000}"/>
    <cellStyle name="20% - Accent2_46EE.2011(v1.0)" xfId="182" xr:uid="{00000000-0005-0000-0000-0000B3000000}"/>
    <cellStyle name="20% - Accent3" xfId="183" xr:uid="{00000000-0005-0000-0000-0000B4000000}"/>
    <cellStyle name="20% - Accent3 2" xfId="184" xr:uid="{00000000-0005-0000-0000-0000B5000000}"/>
    <cellStyle name="20% - Accent3_46EE.2011(v1.0)" xfId="185" xr:uid="{00000000-0005-0000-0000-0000B6000000}"/>
    <cellStyle name="20% - Accent4" xfId="186" xr:uid="{00000000-0005-0000-0000-0000B7000000}"/>
    <cellStyle name="20% - Accent4 2" xfId="187" xr:uid="{00000000-0005-0000-0000-0000B8000000}"/>
    <cellStyle name="20% - Accent4 2 2" xfId="188" xr:uid="{00000000-0005-0000-0000-0000B9000000}"/>
    <cellStyle name="20% - Accent4 2 3" xfId="189" xr:uid="{00000000-0005-0000-0000-0000BA000000}"/>
    <cellStyle name="20% - Accent4 2 4" xfId="190" xr:uid="{00000000-0005-0000-0000-0000BB000000}"/>
    <cellStyle name="20% - Accent4 3" xfId="191" xr:uid="{00000000-0005-0000-0000-0000BC000000}"/>
    <cellStyle name="20% - Accent4 4" xfId="192" xr:uid="{00000000-0005-0000-0000-0000BD000000}"/>
    <cellStyle name="20% - Accent4 5" xfId="193" xr:uid="{00000000-0005-0000-0000-0000BE000000}"/>
    <cellStyle name="20% - Accent4_46EE.2011(v1.0)" xfId="194" xr:uid="{00000000-0005-0000-0000-0000BF000000}"/>
    <cellStyle name="20% - Accent5" xfId="195" xr:uid="{00000000-0005-0000-0000-0000C0000000}"/>
    <cellStyle name="20% - Accent5 2" xfId="196" xr:uid="{00000000-0005-0000-0000-0000C1000000}"/>
    <cellStyle name="20% - Accent5 2 2" xfId="197" xr:uid="{00000000-0005-0000-0000-0000C2000000}"/>
    <cellStyle name="20% - Accent5 2 3" xfId="198" xr:uid="{00000000-0005-0000-0000-0000C3000000}"/>
    <cellStyle name="20% - Accent5 2 3 2" xfId="199" xr:uid="{00000000-0005-0000-0000-0000C4000000}"/>
    <cellStyle name="20% - Accent5 2 4" xfId="200" xr:uid="{00000000-0005-0000-0000-0000C5000000}"/>
    <cellStyle name="20% - Accent5 3" xfId="201" xr:uid="{00000000-0005-0000-0000-0000C6000000}"/>
    <cellStyle name="20% - Accent5 4" xfId="202" xr:uid="{00000000-0005-0000-0000-0000C7000000}"/>
    <cellStyle name="20% - Accent5 4 2" xfId="203" xr:uid="{00000000-0005-0000-0000-0000C8000000}"/>
    <cellStyle name="20% - Accent5 5" xfId="204" xr:uid="{00000000-0005-0000-0000-0000C9000000}"/>
    <cellStyle name="20% - Accent5_46EE.2011(v1.0)" xfId="205" xr:uid="{00000000-0005-0000-0000-0000CA000000}"/>
    <cellStyle name="20% - Accent6" xfId="206" xr:uid="{00000000-0005-0000-0000-0000CB000000}"/>
    <cellStyle name="20% - Accent6 2" xfId="207" xr:uid="{00000000-0005-0000-0000-0000CC000000}"/>
    <cellStyle name="20% - Accent6 2 2" xfId="208" xr:uid="{00000000-0005-0000-0000-0000CD000000}"/>
    <cellStyle name="20% - Accent6 2 2 2" xfId="209" xr:uid="{00000000-0005-0000-0000-0000CE000000}"/>
    <cellStyle name="20% - Accent6 2 3" xfId="210" xr:uid="{00000000-0005-0000-0000-0000CF000000}"/>
    <cellStyle name="20% - Accent6 2 3 2" xfId="211" xr:uid="{00000000-0005-0000-0000-0000D0000000}"/>
    <cellStyle name="20% - Accent6 2 4" xfId="212" xr:uid="{00000000-0005-0000-0000-0000D1000000}"/>
    <cellStyle name="20% - Accent6 2 5" xfId="213" xr:uid="{00000000-0005-0000-0000-0000D2000000}"/>
    <cellStyle name="20% - Accent6 2 6" xfId="214" xr:uid="{00000000-0005-0000-0000-0000D3000000}"/>
    <cellStyle name="20% - Accent6 3" xfId="215" xr:uid="{00000000-0005-0000-0000-0000D4000000}"/>
    <cellStyle name="20% - Accent6 3 2" xfId="216" xr:uid="{00000000-0005-0000-0000-0000D5000000}"/>
    <cellStyle name="20% - Accent6 4" xfId="217" xr:uid="{00000000-0005-0000-0000-0000D6000000}"/>
    <cellStyle name="20% - Accent6 4 2" xfId="218" xr:uid="{00000000-0005-0000-0000-0000D7000000}"/>
    <cellStyle name="20% - Accent6 5" xfId="219" xr:uid="{00000000-0005-0000-0000-0000D8000000}"/>
    <cellStyle name="20% - Accent6 6" xfId="220" xr:uid="{00000000-0005-0000-0000-0000D9000000}"/>
    <cellStyle name="20% - Accent6 7" xfId="221" xr:uid="{00000000-0005-0000-0000-0000DA000000}"/>
    <cellStyle name="20% - Accent6_46EE.2011(v1.0)" xfId="222" xr:uid="{00000000-0005-0000-0000-0000DB000000}"/>
    <cellStyle name="20% - Акцент1 10" xfId="223" xr:uid="{00000000-0005-0000-0000-0000DC000000}"/>
    <cellStyle name="20% - Акцент1 10 2" xfId="224" xr:uid="{00000000-0005-0000-0000-0000DD000000}"/>
    <cellStyle name="20% - Акцент1 10 2 2" xfId="225" xr:uid="{00000000-0005-0000-0000-0000DE000000}"/>
    <cellStyle name="20% - Акцент1 10 3" xfId="226" xr:uid="{00000000-0005-0000-0000-0000DF000000}"/>
    <cellStyle name="20% - Акцент1 10 3 2" xfId="227" xr:uid="{00000000-0005-0000-0000-0000E0000000}"/>
    <cellStyle name="20% - Акцент1 10 4" xfId="228" xr:uid="{00000000-0005-0000-0000-0000E1000000}"/>
    <cellStyle name="20% - Акцент1 10 5" xfId="229" xr:uid="{00000000-0005-0000-0000-0000E2000000}"/>
    <cellStyle name="20% - Акцент1 10 6" xfId="230" xr:uid="{00000000-0005-0000-0000-0000E3000000}"/>
    <cellStyle name="20% - Акцент1 11" xfId="231" xr:uid="{00000000-0005-0000-0000-0000E4000000}"/>
    <cellStyle name="20% - Акцент1 12" xfId="232" xr:uid="{00000000-0005-0000-0000-0000E5000000}"/>
    <cellStyle name="20% - Акцент1 2" xfId="233" xr:uid="{00000000-0005-0000-0000-0000E6000000}"/>
    <cellStyle name="20% - Акцент1 2 2" xfId="234" xr:uid="{00000000-0005-0000-0000-0000E7000000}"/>
    <cellStyle name="20% - Акцент1 2 2 2" xfId="235" xr:uid="{00000000-0005-0000-0000-0000E8000000}"/>
    <cellStyle name="20% - Акцент1 2 2 2 2" xfId="236" xr:uid="{00000000-0005-0000-0000-0000E9000000}"/>
    <cellStyle name="20% - Акцент1 2 2 3" xfId="237" xr:uid="{00000000-0005-0000-0000-0000EA000000}"/>
    <cellStyle name="20% - Акцент1 2 2 3 2" xfId="238" xr:uid="{00000000-0005-0000-0000-0000EB000000}"/>
    <cellStyle name="20% - Акцент1 2 2 4" xfId="239" xr:uid="{00000000-0005-0000-0000-0000EC000000}"/>
    <cellStyle name="20% - Акцент1 2 2 5" xfId="240" xr:uid="{00000000-0005-0000-0000-0000ED000000}"/>
    <cellStyle name="20% - Акцент1 2 2 6" xfId="241" xr:uid="{00000000-0005-0000-0000-0000EE000000}"/>
    <cellStyle name="20% - Акцент1 2 3" xfId="242" xr:uid="{00000000-0005-0000-0000-0000EF000000}"/>
    <cellStyle name="20% - Акцент1 2 3 2" xfId="243" xr:uid="{00000000-0005-0000-0000-0000F0000000}"/>
    <cellStyle name="20% - Акцент1 2 3 3" xfId="244" xr:uid="{00000000-0005-0000-0000-0000F1000000}"/>
    <cellStyle name="20% - Акцент1 2 4" xfId="245" xr:uid="{00000000-0005-0000-0000-0000F2000000}"/>
    <cellStyle name="20% - Акцент1 2 4 2" xfId="246" xr:uid="{00000000-0005-0000-0000-0000F3000000}"/>
    <cellStyle name="20% - Акцент1 2 4 3" xfId="247" xr:uid="{00000000-0005-0000-0000-0000F4000000}"/>
    <cellStyle name="20% - Акцент1 2 5" xfId="248" xr:uid="{00000000-0005-0000-0000-0000F5000000}"/>
    <cellStyle name="20% - Акцент1 2 6" xfId="249" xr:uid="{00000000-0005-0000-0000-0000F6000000}"/>
    <cellStyle name="20% - Акцент1 2 7" xfId="250" xr:uid="{00000000-0005-0000-0000-0000F7000000}"/>
    <cellStyle name="20% - Акцент1 2 8" xfId="251" xr:uid="{00000000-0005-0000-0000-0000F8000000}"/>
    <cellStyle name="20% - Акцент1 2 9" xfId="252" xr:uid="{00000000-0005-0000-0000-0000F9000000}"/>
    <cellStyle name="20% - Акцент1 2_08" xfId="253" xr:uid="{00000000-0005-0000-0000-0000FA000000}"/>
    <cellStyle name="20% - Акцент1 3" xfId="254" xr:uid="{00000000-0005-0000-0000-0000FB000000}"/>
    <cellStyle name="20% - Акцент1 3 2" xfId="255" xr:uid="{00000000-0005-0000-0000-0000FC000000}"/>
    <cellStyle name="20% - Акцент1 3 2 2" xfId="256" xr:uid="{00000000-0005-0000-0000-0000FD000000}"/>
    <cellStyle name="20% - Акцент1 3 2 2 2" xfId="257" xr:uid="{00000000-0005-0000-0000-0000FE000000}"/>
    <cellStyle name="20% - Акцент1 3 2 3" xfId="258" xr:uid="{00000000-0005-0000-0000-0000FF000000}"/>
    <cellStyle name="20% - Акцент1 3 2 3 2" xfId="259" xr:uid="{00000000-0005-0000-0000-000000010000}"/>
    <cellStyle name="20% - Акцент1 3 2 4" xfId="260" xr:uid="{00000000-0005-0000-0000-000001010000}"/>
    <cellStyle name="20% - Акцент1 3 2 5" xfId="261" xr:uid="{00000000-0005-0000-0000-000002010000}"/>
    <cellStyle name="20% - Акцент1 3 2 6" xfId="262" xr:uid="{00000000-0005-0000-0000-000003010000}"/>
    <cellStyle name="20% - Акцент1 3 3" xfId="263" xr:uid="{00000000-0005-0000-0000-000004010000}"/>
    <cellStyle name="20% - Акцент1 3 3 2" xfId="264" xr:uid="{00000000-0005-0000-0000-000005010000}"/>
    <cellStyle name="20% - Акцент1 3 4" xfId="265" xr:uid="{00000000-0005-0000-0000-000006010000}"/>
    <cellStyle name="20% - Акцент1 3 4 2" xfId="266" xr:uid="{00000000-0005-0000-0000-000007010000}"/>
    <cellStyle name="20% - Акцент1 3 5" xfId="267" xr:uid="{00000000-0005-0000-0000-000008010000}"/>
    <cellStyle name="20% - Акцент1 3 6" xfId="268" xr:uid="{00000000-0005-0000-0000-000009010000}"/>
    <cellStyle name="20% - Акцент1 3 7" xfId="269" xr:uid="{00000000-0005-0000-0000-00000A010000}"/>
    <cellStyle name="20% - Акцент1 3_46EE.2011(v1.0)" xfId="270" xr:uid="{00000000-0005-0000-0000-00000B010000}"/>
    <cellStyle name="20% - Акцент1 4" xfId="271" xr:uid="{00000000-0005-0000-0000-00000C010000}"/>
    <cellStyle name="20% - Акцент1 4 2" xfId="272" xr:uid="{00000000-0005-0000-0000-00000D010000}"/>
    <cellStyle name="20% - Акцент1 4 2 2" xfId="273" xr:uid="{00000000-0005-0000-0000-00000E010000}"/>
    <cellStyle name="20% - Акцент1 4 2 2 2" xfId="274" xr:uid="{00000000-0005-0000-0000-00000F010000}"/>
    <cellStyle name="20% - Акцент1 4 2 3" xfId="275" xr:uid="{00000000-0005-0000-0000-000010010000}"/>
    <cellStyle name="20% - Акцент1 4 2 3 2" xfId="276" xr:uid="{00000000-0005-0000-0000-000011010000}"/>
    <cellStyle name="20% - Акцент1 4 2 4" xfId="277" xr:uid="{00000000-0005-0000-0000-000012010000}"/>
    <cellStyle name="20% - Акцент1 4 2 5" xfId="278" xr:uid="{00000000-0005-0000-0000-000013010000}"/>
    <cellStyle name="20% - Акцент1 4 2 6" xfId="279" xr:uid="{00000000-0005-0000-0000-000014010000}"/>
    <cellStyle name="20% - Акцент1 4 3" xfId="280" xr:uid="{00000000-0005-0000-0000-000015010000}"/>
    <cellStyle name="20% - Акцент1 4 3 2" xfId="281" xr:uid="{00000000-0005-0000-0000-000016010000}"/>
    <cellStyle name="20% - Акцент1 4 4" xfId="282" xr:uid="{00000000-0005-0000-0000-000017010000}"/>
    <cellStyle name="20% - Акцент1 4 4 2" xfId="283" xr:uid="{00000000-0005-0000-0000-000018010000}"/>
    <cellStyle name="20% - Акцент1 4 5" xfId="284" xr:uid="{00000000-0005-0000-0000-000019010000}"/>
    <cellStyle name="20% - Акцент1 4 6" xfId="285" xr:uid="{00000000-0005-0000-0000-00001A010000}"/>
    <cellStyle name="20% - Акцент1 4 7" xfId="286" xr:uid="{00000000-0005-0000-0000-00001B010000}"/>
    <cellStyle name="20% - Акцент1 4_46EE.2011(v1.0)" xfId="287" xr:uid="{00000000-0005-0000-0000-00001C010000}"/>
    <cellStyle name="20% - Акцент1 5" xfId="288" xr:uid="{00000000-0005-0000-0000-00001D010000}"/>
    <cellStyle name="20% - Акцент1 5 2" xfId="289" xr:uid="{00000000-0005-0000-0000-00001E010000}"/>
    <cellStyle name="20% - Акцент1 5 2 2" xfId="290" xr:uid="{00000000-0005-0000-0000-00001F010000}"/>
    <cellStyle name="20% - Акцент1 5 2 2 2" xfId="291" xr:uid="{00000000-0005-0000-0000-000020010000}"/>
    <cellStyle name="20% - Акцент1 5 2 3" xfId="292" xr:uid="{00000000-0005-0000-0000-000021010000}"/>
    <cellStyle name="20% - Акцент1 5 2 3 2" xfId="293" xr:uid="{00000000-0005-0000-0000-000022010000}"/>
    <cellStyle name="20% - Акцент1 5 2 4" xfId="294" xr:uid="{00000000-0005-0000-0000-000023010000}"/>
    <cellStyle name="20% - Акцент1 5 2 5" xfId="295" xr:uid="{00000000-0005-0000-0000-000024010000}"/>
    <cellStyle name="20% - Акцент1 5 2 6" xfId="296" xr:uid="{00000000-0005-0000-0000-000025010000}"/>
    <cellStyle name="20% - Акцент1 5 3" xfId="297" xr:uid="{00000000-0005-0000-0000-000026010000}"/>
    <cellStyle name="20% - Акцент1 5 3 2" xfId="298" xr:uid="{00000000-0005-0000-0000-000027010000}"/>
    <cellStyle name="20% - Акцент1 5 4" xfId="299" xr:uid="{00000000-0005-0000-0000-000028010000}"/>
    <cellStyle name="20% - Акцент1 5 4 2" xfId="300" xr:uid="{00000000-0005-0000-0000-000029010000}"/>
    <cellStyle name="20% - Акцент1 5 5" xfId="301" xr:uid="{00000000-0005-0000-0000-00002A010000}"/>
    <cellStyle name="20% - Акцент1 5 6" xfId="302" xr:uid="{00000000-0005-0000-0000-00002B010000}"/>
    <cellStyle name="20% - Акцент1 5 7" xfId="303" xr:uid="{00000000-0005-0000-0000-00002C010000}"/>
    <cellStyle name="20% - Акцент1 5_46EE.2011(v1.0)" xfId="304" xr:uid="{00000000-0005-0000-0000-00002D010000}"/>
    <cellStyle name="20% - Акцент1 6" xfId="305" xr:uid="{00000000-0005-0000-0000-00002E010000}"/>
    <cellStyle name="20% - Акцент1 6 2" xfId="306" xr:uid="{00000000-0005-0000-0000-00002F010000}"/>
    <cellStyle name="20% - Акцент1 6 2 2" xfId="307" xr:uid="{00000000-0005-0000-0000-000030010000}"/>
    <cellStyle name="20% - Акцент1 6 2 2 2" xfId="308" xr:uid="{00000000-0005-0000-0000-000031010000}"/>
    <cellStyle name="20% - Акцент1 6 2 3" xfId="309" xr:uid="{00000000-0005-0000-0000-000032010000}"/>
    <cellStyle name="20% - Акцент1 6 2 3 2" xfId="310" xr:uid="{00000000-0005-0000-0000-000033010000}"/>
    <cellStyle name="20% - Акцент1 6 2 4" xfId="311" xr:uid="{00000000-0005-0000-0000-000034010000}"/>
    <cellStyle name="20% - Акцент1 6 2 5" xfId="312" xr:uid="{00000000-0005-0000-0000-000035010000}"/>
    <cellStyle name="20% - Акцент1 6 2 6" xfId="313" xr:uid="{00000000-0005-0000-0000-000036010000}"/>
    <cellStyle name="20% - Акцент1 6 3" xfId="314" xr:uid="{00000000-0005-0000-0000-000037010000}"/>
    <cellStyle name="20% - Акцент1 6 3 2" xfId="315" xr:uid="{00000000-0005-0000-0000-000038010000}"/>
    <cellStyle name="20% - Акцент1 6 4" xfId="316" xr:uid="{00000000-0005-0000-0000-000039010000}"/>
    <cellStyle name="20% - Акцент1 6 4 2" xfId="317" xr:uid="{00000000-0005-0000-0000-00003A010000}"/>
    <cellStyle name="20% - Акцент1 6 5" xfId="318" xr:uid="{00000000-0005-0000-0000-00003B010000}"/>
    <cellStyle name="20% - Акцент1 6 6" xfId="319" xr:uid="{00000000-0005-0000-0000-00003C010000}"/>
    <cellStyle name="20% - Акцент1 6 7" xfId="320" xr:uid="{00000000-0005-0000-0000-00003D010000}"/>
    <cellStyle name="20% - Акцент1 6_46EE.2011(v1.0)" xfId="321" xr:uid="{00000000-0005-0000-0000-00003E010000}"/>
    <cellStyle name="20% - Акцент1 7" xfId="322" xr:uid="{00000000-0005-0000-0000-00003F010000}"/>
    <cellStyle name="20% - Акцент1 7 2" xfId="323" xr:uid="{00000000-0005-0000-0000-000040010000}"/>
    <cellStyle name="20% - Акцент1 7 2 2" xfId="324" xr:uid="{00000000-0005-0000-0000-000041010000}"/>
    <cellStyle name="20% - Акцент1 7 2 2 2" xfId="325" xr:uid="{00000000-0005-0000-0000-000042010000}"/>
    <cellStyle name="20% - Акцент1 7 2 3" xfId="326" xr:uid="{00000000-0005-0000-0000-000043010000}"/>
    <cellStyle name="20% - Акцент1 7 2 3 2" xfId="327" xr:uid="{00000000-0005-0000-0000-000044010000}"/>
    <cellStyle name="20% - Акцент1 7 2 4" xfId="328" xr:uid="{00000000-0005-0000-0000-000045010000}"/>
    <cellStyle name="20% - Акцент1 7 2 5" xfId="329" xr:uid="{00000000-0005-0000-0000-000046010000}"/>
    <cellStyle name="20% - Акцент1 7 2 6" xfId="330" xr:uid="{00000000-0005-0000-0000-000047010000}"/>
    <cellStyle name="20% - Акцент1 7 3" xfId="331" xr:uid="{00000000-0005-0000-0000-000048010000}"/>
    <cellStyle name="20% - Акцент1 7 3 2" xfId="332" xr:uid="{00000000-0005-0000-0000-000049010000}"/>
    <cellStyle name="20% - Акцент1 7 4" xfId="333" xr:uid="{00000000-0005-0000-0000-00004A010000}"/>
    <cellStyle name="20% - Акцент1 7 4 2" xfId="334" xr:uid="{00000000-0005-0000-0000-00004B010000}"/>
    <cellStyle name="20% - Акцент1 7 5" xfId="335" xr:uid="{00000000-0005-0000-0000-00004C010000}"/>
    <cellStyle name="20% - Акцент1 7 6" xfId="336" xr:uid="{00000000-0005-0000-0000-00004D010000}"/>
    <cellStyle name="20% - Акцент1 7 7" xfId="337" xr:uid="{00000000-0005-0000-0000-00004E010000}"/>
    <cellStyle name="20% - Акцент1 7_46EE.2011(v1.0)" xfId="338" xr:uid="{00000000-0005-0000-0000-00004F010000}"/>
    <cellStyle name="20% - Акцент1 8" xfId="339" xr:uid="{00000000-0005-0000-0000-000050010000}"/>
    <cellStyle name="20% - Акцент1 8 2" xfId="340" xr:uid="{00000000-0005-0000-0000-000051010000}"/>
    <cellStyle name="20% - Акцент1 8 2 2" xfId="341" xr:uid="{00000000-0005-0000-0000-000052010000}"/>
    <cellStyle name="20% - Акцент1 8 2 2 2" xfId="342" xr:uid="{00000000-0005-0000-0000-000053010000}"/>
    <cellStyle name="20% - Акцент1 8 2 3" xfId="343" xr:uid="{00000000-0005-0000-0000-000054010000}"/>
    <cellStyle name="20% - Акцент1 8 2 3 2" xfId="344" xr:uid="{00000000-0005-0000-0000-000055010000}"/>
    <cellStyle name="20% - Акцент1 8 2 4" xfId="345" xr:uid="{00000000-0005-0000-0000-000056010000}"/>
    <cellStyle name="20% - Акцент1 8 2 5" xfId="346" xr:uid="{00000000-0005-0000-0000-000057010000}"/>
    <cellStyle name="20% - Акцент1 8 2 6" xfId="347" xr:uid="{00000000-0005-0000-0000-000058010000}"/>
    <cellStyle name="20% - Акцент1 8 3" xfId="348" xr:uid="{00000000-0005-0000-0000-000059010000}"/>
    <cellStyle name="20% - Акцент1 8 3 2" xfId="349" xr:uid="{00000000-0005-0000-0000-00005A010000}"/>
    <cellStyle name="20% - Акцент1 8 4" xfId="350" xr:uid="{00000000-0005-0000-0000-00005B010000}"/>
    <cellStyle name="20% - Акцент1 8 4 2" xfId="351" xr:uid="{00000000-0005-0000-0000-00005C010000}"/>
    <cellStyle name="20% - Акцент1 8 5" xfId="352" xr:uid="{00000000-0005-0000-0000-00005D010000}"/>
    <cellStyle name="20% - Акцент1 8 6" xfId="353" xr:uid="{00000000-0005-0000-0000-00005E010000}"/>
    <cellStyle name="20% - Акцент1 8 7" xfId="354" xr:uid="{00000000-0005-0000-0000-00005F010000}"/>
    <cellStyle name="20% - Акцент1 8_46EE.2011(v1.0)" xfId="355" xr:uid="{00000000-0005-0000-0000-000060010000}"/>
    <cellStyle name="20% - Акцент1 9" xfId="356" xr:uid="{00000000-0005-0000-0000-000061010000}"/>
    <cellStyle name="20% - Акцент1 9 2" xfId="357" xr:uid="{00000000-0005-0000-0000-000062010000}"/>
    <cellStyle name="20% - Акцент1 9 2 2" xfId="358" xr:uid="{00000000-0005-0000-0000-000063010000}"/>
    <cellStyle name="20% - Акцент1 9 2 2 2" xfId="359" xr:uid="{00000000-0005-0000-0000-000064010000}"/>
    <cellStyle name="20% - Акцент1 9 2 3" xfId="360" xr:uid="{00000000-0005-0000-0000-000065010000}"/>
    <cellStyle name="20% - Акцент1 9 2 3 2" xfId="361" xr:uid="{00000000-0005-0000-0000-000066010000}"/>
    <cellStyle name="20% - Акцент1 9 2 4" xfId="362" xr:uid="{00000000-0005-0000-0000-000067010000}"/>
    <cellStyle name="20% - Акцент1 9 2 5" xfId="363" xr:uid="{00000000-0005-0000-0000-000068010000}"/>
    <cellStyle name="20% - Акцент1 9 2 6" xfId="364" xr:uid="{00000000-0005-0000-0000-000069010000}"/>
    <cellStyle name="20% - Акцент1 9 3" xfId="365" xr:uid="{00000000-0005-0000-0000-00006A010000}"/>
    <cellStyle name="20% - Акцент1 9 3 2" xfId="366" xr:uid="{00000000-0005-0000-0000-00006B010000}"/>
    <cellStyle name="20% - Акцент1 9 4" xfId="367" xr:uid="{00000000-0005-0000-0000-00006C010000}"/>
    <cellStyle name="20% - Акцент1 9 4 2" xfId="368" xr:uid="{00000000-0005-0000-0000-00006D010000}"/>
    <cellStyle name="20% - Акцент1 9 5" xfId="369" xr:uid="{00000000-0005-0000-0000-00006E010000}"/>
    <cellStyle name="20% - Акцент1 9 6" xfId="370" xr:uid="{00000000-0005-0000-0000-00006F010000}"/>
    <cellStyle name="20% - Акцент1 9 7" xfId="371" xr:uid="{00000000-0005-0000-0000-000070010000}"/>
    <cellStyle name="20% - Акцент1 9_46EE.2011(v1.0)" xfId="372" xr:uid="{00000000-0005-0000-0000-000071010000}"/>
    <cellStyle name="20% - Акцент2 10" xfId="373" xr:uid="{00000000-0005-0000-0000-000072010000}"/>
    <cellStyle name="20% - Акцент2 11" xfId="374" xr:uid="{00000000-0005-0000-0000-000073010000}"/>
    <cellStyle name="20% - Акцент2 12" xfId="375" xr:uid="{00000000-0005-0000-0000-000074010000}"/>
    <cellStyle name="20% - Акцент2 2" xfId="376" xr:uid="{00000000-0005-0000-0000-000075010000}"/>
    <cellStyle name="20% - Акцент2 2 2" xfId="377" xr:uid="{00000000-0005-0000-0000-000076010000}"/>
    <cellStyle name="20% - Акцент2 2 3" xfId="378" xr:uid="{00000000-0005-0000-0000-000077010000}"/>
    <cellStyle name="20% - Акцент2 2 3 2" xfId="379" xr:uid="{00000000-0005-0000-0000-000078010000}"/>
    <cellStyle name="20% - Акцент2 2 4" xfId="380" xr:uid="{00000000-0005-0000-0000-000079010000}"/>
    <cellStyle name="20% - Акцент2 2_08" xfId="381" xr:uid="{00000000-0005-0000-0000-00007A010000}"/>
    <cellStyle name="20% - Акцент2 3" xfId="382" xr:uid="{00000000-0005-0000-0000-00007B010000}"/>
    <cellStyle name="20% - Акцент2 3 2" xfId="383" xr:uid="{00000000-0005-0000-0000-00007C010000}"/>
    <cellStyle name="20% - Акцент2 3_46EE.2011(v1.0)" xfId="384" xr:uid="{00000000-0005-0000-0000-00007D010000}"/>
    <cellStyle name="20% - Акцент2 4" xfId="385" xr:uid="{00000000-0005-0000-0000-00007E010000}"/>
    <cellStyle name="20% - Акцент2 4 2" xfId="386" xr:uid="{00000000-0005-0000-0000-00007F010000}"/>
    <cellStyle name="20% - Акцент2 4_46EE.2011(v1.0)" xfId="387" xr:uid="{00000000-0005-0000-0000-000080010000}"/>
    <cellStyle name="20% - Акцент2 5" xfId="388" xr:uid="{00000000-0005-0000-0000-000081010000}"/>
    <cellStyle name="20% - Акцент2 5 2" xfId="389" xr:uid="{00000000-0005-0000-0000-000082010000}"/>
    <cellStyle name="20% - Акцент2 5_46EE.2011(v1.0)" xfId="390" xr:uid="{00000000-0005-0000-0000-000083010000}"/>
    <cellStyle name="20% - Акцент2 6" xfId="391" xr:uid="{00000000-0005-0000-0000-000084010000}"/>
    <cellStyle name="20% - Акцент2 6 2" xfId="392" xr:uid="{00000000-0005-0000-0000-000085010000}"/>
    <cellStyle name="20% - Акцент2 6_46EE.2011(v1.0)" xfId="393" xr:uid="{00000000-0005-0000-0000-000086010000}"/>
    <cellStyle name="20% - Акцент2 7" xfId="394" xr:uid="{00000000-0005-0000-0000-000087010000}"/>
    <cellStyle name="20% - Акцент2 7 2" xfId="395" xr:uid="{00000000-0005-0000-0000-000088010000}"/>
    <cellStyle name="20% - Акцент2 7_46EE.2011(v1.0)" xfId="396" xr:uid="{00000000-0005-0000-0000-000089010000}"/>
    <cellStyle name="20% - Акцент2 8" xfId="397" xr:uid="{00000000-0005-0000-0000-00008A010000}"/>
    <cellStyle name="20% - Акцент2 8 2" xfId="398" xr:uid="{00000000-0005-0000-0000-00008B010000}"/>
    <cellStyle name="20% - Акцент2 8_46EE.2011(v1.0)" xfId="399" xr:uid="{00000000-0005-0000-0000-00008C010000}"/>
    <cellStyle name="20% - Акцент2 9" xfId="400" xr:uid="{00000000-0005-0000-0000-00008D010000}"/>
    <cellStyle name="20% - Акцент2 9 2" xfId="401" xr:uid="{00000000-0005-0000-0000-00008E010000}"/>
    <cellStyle name="20% - Акцент2 9_46EE.2011(v1.0)" xfId="402" xr:uid="{00000000-0005-0000-0000-00008F010000}"/>
    <cellStyle name="20% - Акцент3 10" xfId="403" xr:uid="{00000000-0005-0000-0000-000090010000}"/>
    <cellStyle name="20% - Акцент3 11" xfId="404" xr:uid="{00000000-0005-0000-0000-000091010000}"/>
    <cellStyle name="20% - Акцент3 12" xfId="405" xr:uid="{00000000-0005-0000-0000-000092010000}"/>
    <cellStyle name="20% - Акцент3 2" xfId="406" xr:uid="{00000000-0005-0000-0000-000093010000}"/>
    <cellStyle name="20% - Акцент3 2 2" xfId="407" xr:uid="{00000000-0005-0000-0000-000094010000}"/>
    <cellStyle name="20% - Акцент3 2 3" xfId="408" xr:uid="{00000000-0005-0000-0000-000095010000}"/>
    <cellStyle name="20% - Акцент3 2 3 2" xfId="409" xr:uid="{00000000-0005-0000-0000-000096010000}"/>
    <cellStyle name="20% - Акцент3 2 4" xfId="410" xr:uid="{00000000-0005-0000-0000-000097010000}"/>
    <cellStyle name="20% - Акцент3 2_08" xfId="411" xr:uid="{00000000-0005-0000-0000-000098010000}"/>
    <cellStyle name="20% - Акцент3 3" xfId="412" xr:uid="{00000000-0005-0000-0000-000099010000}"/>
    <cellStyle name="20% - Акцент3 3 2" xfId="413" xr:uid="{00000000-0005-0000-0000-00009A010000}"/>
    <cellStyle name="20% - Акцент3 3_46EE.2011(v1.0)" xfId="414" xr:uid="{00000000-0005-0000-0000-00009B010000}"/>
    <cellStyle name="20% - Акцент3 4" xfId="415" xr:uid="{00000000-0005-0000-0000-00009C010000}"/>
    <cellStyle name="20% - Акцент3 4 2" xfId="416" xr:uid="{00000000-0005-0000-0000-00009D010000}"/>
    <cellStyle name="20% - Акцент3 4_46EE.2011(v1.0)" xfId="417" xr:uid="{00000000-0005-0000-0000-00009E010000}"/>
    <cellStyle name="20% - Акцент3 5" xfId="418" xr:uid="{00000000-0005-0000-0000-00009F010000}"/>
    <cellStyle name="20% - Акцент3 5 2" xfId="419" xr:uid="{00000000-0005-0000-0000-0000A0010000}"/>
    <cellStyle name="20% - Акцент3 5_46EE.2011(v1.0)" xfId="420" xr:uid="{00000000-0005-0000-0000-0000A1010000}"/>
    <cellStyle name="20% - Акцент3 6" xfId="421" xr:uid="{00000000-0005-0000-0000-0000A2010000}"/>
    <cellStyle name="20% - Акцент3 6 2" xfId="422" xr:uid="{00000000-0005-0000-0000-0000A3010000}"/>
    <cellStyle name="20% - Акцент3 6_46EE.2011(v1.0)" xfId="423" xr:uid="{00000000-0005-0000-0000-0000A4010000}"/>
    <cellStyle name="20% - Акцент3 7" xfId="424" xr:uid="{00000000-0005-0000-0000-0000A5010000}"/>
    <cellStyle name="20% - Акцент3 7 2" xfId="425" xr:uid="{00000000-0005-0000-0000-0000A6010000}"/>
    <cellStyle name="20% - Акцент3 7_46EE.2011(v1.0)" xfId="426" xr:uid="{00000000-0005-0000-0000-0000A7010000}"/>
    <cellStyle name="20% - Акцент3 8" xfId="427" xr:uid="{00000000-0005-0000-0000-0000A8010000}"/>
    <cellStyle name="20% - Акцент3 8 2" xfId="428" xr:uid="{00000000-0005-0000-0000-0000A9010000}"/>
    <cellStyle name="20% - Акцент3 8_46EE.2011(v1.0)" xfId="429" xr:uid="{00000000-0005-0000-0000-0000AA010000}"/>
    <cellStyle name="20% - Акцент3 9" xfId="430" xr:uid="{00000000-0005-0000-0000-0000AB010000}"/>
    <cellStyle name="20% - Акцент3 9 2" xfId="431" xr:uid="{00000000-0005-0000-0000-0000AC010000}"/>
    <cellStyle name="20% - Акцент3 9_46EE.2011(v1.0)" xfId="432" xr:uid="{00000000-0005-0000-0000-0000AD010000}"/>
    <cellStyle name="20% - Акцент4 10" xfId="433" xr:uid="{00000000-0005-0000-0000-0000AE010000}"/>
    <cellStyle name="20% - Акцент4 10 2" xfId="434" xr:uid="{00000000-0005-0000-0000-0000AF010000}"/>
    <cellStyle name="20% - Акцент4 10 3" xfId="435" xr:uid="{00000000-0005-0000-0000-0000B0010000}"/>
    <cellStyle name="20% - Акцент4 10 4" xfId="436" xr:uid="{00000000-0005-0000-0000-0000B1010000}"/>
    <cellStyle name="20% - Акцент4 11" xfId="437" xr:uid="{00000000-0005-0000-0000-0000B2010000}"/>
    <cellStyle name="20% - Акцент4 12" xfId="438" xr:uid="{00000000-0005-0000-0000-0000B3010000}"/>
    <cellStyle name="20% - Акцент4 2" xfId="439" xr:uid="{00000000-0005-0000-0000-0000B4010000}"/>
    <cellStyle name="20% - Акцент4 2 2" xfId="440" xr:uid="{00000000-0005-0000-0000-0000B5010000}"/>
    <cellStyle name="20% - Акцент4 2 2 2" xfId="441" xr:uid="{00000000-0005-0000-0000-0000B6010000}"/>
    <cellStyle name="20% - Акцент4 2 2 3" xfId="442" xr:uid="{00000000-0005-0000-0000-0000B7010000}"/>
    <cellStyle name="20% - Акцент4 2 2 4" xfId="443" xr:uid="{00000000-0005-0000-0000-0000B8010000}"/>
    <cellStyle name="20% - Акцент4 2 3" xfId="444" xr:uid="{00000000-0005-0000-0000-0000B9010000}"/>
    <cellStyle name="20% - Акцент4 2 3 2" xfId="445" xr:uid="{00000000-0005-0000-0000-0000BA010000}"/>
    <cellStyle name="20% - Акцент4 2 4" xfId="446" xr:uid="{00000000-0005-0000-0000-0000BB010000}"/>
    <cellStyle name="20% - Акцент4 2 4 2" xfId="447" xr:uid="{00000000-0005-0000-0000-0000BC010000}"/>
    <cellStyle name="20% - Акцент4 2 5" xfId="448" xr:uid="{00000000-0005-0000-0000-0000BD010000}"/>
    <cellStyle name="20% - Акцент4 2 6" xfId="449" xr:uid="{00000000-0005-0000-0000-0000BE010000}"/>
    <cellStyle name="20% - Акцент4 2 7" xfId="450" xr:uid="{00000000-0005-0000-0000-0000BF010000}"/>
    <cellStyle name="20% - Акцент4 2_08" xfId="451" xr:uid="{00000000-0005-0000-0000-0000C0010000}"/>
    <cellStyle name="20% - Акцент4 3" xfId="452" xr:uid="{00000000-0005-0000-0000-0000C1010000}"/>
    <cellStyle name="20% - Акцент4 3 2" xfId="453" xr:uid="{00000000-0005-0000-0000-0000C2010000}"/>
    <cellStyle name="20% - Акцент4 3 2 2" xfId="454" xr:uid="{00000000-0005-0000-0000-0000C3010000}"/>
    <cellStyle name="20% - Акцент4 3 2 3" xfId="455" xr:uid="{00000000-0005-0000-0000-0000C4010000}"/>
    <cellStyle name="20% - Акцент4 3 2 4" xfId="456" xr:uid="{00000000-0005-0000-0000-0000C5010000}"/>
    <cellStyle name="20% - Акцент4 3 3" xfId="457" xr:uid="{00000000-0005-0000-0000-0000C6010000}"/>
    <cellStyle name="20% - Акцент4 3 4" xfId="458" xr:uid="{00000000-0005-0000-0000-0000C7010000}"/>
    <cellStyle name="20% - Акцент4 3 5" xfId="459" xr:uid="{00000000-0005-0000-0000-0000C8010000}"/>
    <cellStyle name="20% - Акцент4 3_46EE.2011(v1.0)" xfId="460" xr:uid="{00000000-0005-0000-0000-0000C9010000}"/>
    <cellStyle name="20% - Акцент4 4" xfId="461" xr:uid="{00000000-0005-0000-0000-0000CA010000}"/>
    <cellStyle name="20% - Акцент4 4 2" xfId="462" xr:uid="{00000000-0005-0000-0000-0000CB010000}"/>
    <cellStyle name="20% - Акцент4 4 2 2" xfId="463" xr:uid="{00000000-0005-0000-0000-0000CC010000}"/>
    <cellStyle name="20% - Акцент4 4 2 3" xfId="464" xr:uid="{00000000-0005-0000-0000-0000CD010000}"/>
    <cellStyle name="20% - Акцент4 4 2 4" xfId="465" xr:uid="{00000000-0005-0000-0000-0000CE010000}"/>
    <cellStyle name="20% - Акцент4 4 3" xfId="466" xr:uid="{00000000-0005-0000-0000-0000CF010000}"/>
    <cellStyle name="20% - Акцент4 4 4" xfId="467" xr:uid="{00000000-0005-0000-0000-0000D0010000}"/>
    <cellStyle name="20% - Акцент4 4 5" xfId="468" xr:uid="{00000000-0005-0000-0000-0000D1010000}"/>
    <cellStyle name="20% - Акцент4 4_46EE.2011(v1.0)" xfId="469" xr:uid="{00000000-0005-0000-0000-0000D2010000}"/>
    <cellStyle name="20% - Акцент4 5" xfId="470" xr:uid="{00000000-0005-0000-0000-0000D3010000}"/>
    <cellStyle name="20% - Акцент4 5 2" xfId="471" xr:uid="{00000000-0005-0000-0000-0000D4010000}"/>
    <cellStyle name="20% - Акцент4 5 2 2" xfId="472" xr:uid="{00000000-0005-0000-0000-0000D5010000}"/>
    <cellStyle name="20% - Акцент4 5 2 3" xfId="473" xr:uid="{00000000-0005-0000-0000-0000D6010000}"/>
    <cellStyle name="20% - Акцент4 5 2 4" xfId="474" xr:uid="{00000000-0005-0000-0000-0000D7010000}"/>
    <cellStyle name="20% - Акцент4 5 3" xfId="475" xr:uid="{00000000-0005-0000-0000-0000D8010000}"/>
    <cellStyle name="20% - Акцент4 5 4" xfId="476" xr:uid="{00000000-0005-0000-0000-0000D9010000}"/>
    <cellStyle name="20% - Акцент4 5 5" xfId="477" xr:uid="{00000000-0005-0000-0000-0000DA010000}"/>
    <cellStyle name="20% - Акцент4 5_46EE.2011(v1.0)" xfId="478" xr:uid="{00000000-0005-0000-0000-0000DB010000}"/>
    <cellStyle name="20% - Акцент4 6" xfId="479" xr:uid="{00000000-0005-0000-0000-0000DC010000}"/>
    <cellStyle name="20% - Акцент4 6 2" xfId="480" xr:uid="{00000000-0005-0000-0000-0000DD010000}"/>
    <cellStyle name="20% - Акцент4 6 2 2" xfId="481" xr:uid="{00000000-0005-0000-0000-0000DE010000}"/>
    <cellStyle name="20% - Акцент4 6 2 3" xfId="482" xr:uid="{00000000-0005-0000-0000-0000DF010000}"/>
    <cellStyle name="20% - Акцент4 6 2 4" xfId="483" xr:uid="{00000000-0005-0000-0000-0000E0010000}"/>
    <cellStyle name="20% - Акцент4 6 3" xfId="484" xr:uid="{00000000-0005-0000-0000-0000E1010000}"/>
    <cellStyle name="20% - Акцент4 6 4" xfId="485" xr:uid="{00000000-0005-0000-0000-0000E2010000}"/>
    <cellStyle name="20% - Акцент4 6 5" xfId="486" xr:uid="{00000000-0005-0000-0000-0000E3010000}"/>
    <cellStyle name="20% - Акцент4 6_46EE.2011(v1.0)" xfId="487" xr:uid="{00000000-0005-0000-0000-0000E4010000}"/>
    <cellStyle name="20% - Акцент4 7" xfId="488" xr:uid="{00000000-0005-0000-0000-0000E5010000}"/>
    <cellStyle name="20% - Акцент4 7 2" xfId="489" xr:uid="{00000000-0005-0000-0000-0000E6010000}"/>
    <cellStyle name="20% - Акцент4 7 2 2" xfId="490" xr:uid="{00000000-0005-0000-0000-0000E7010000}"/>
    <cellStyle name="20% - Акцент4 7 2 3" xfId="491" xr:uid="{00000000-0005-0000-0000-0000E8010000}"/>
    <cellStyle name="20% - Акцент4 7 2 4" xfId="492" xr:uid="{00000000-0005-0000-0000-0000E9010000}"/>
    <cellStyle name="20% - Акцент4 7 3" xfId="493" xr:uid="{00000000-0005-0000-0000-0000EA010000}"/>
    <cellStyle name="20% - Акцент4 7 4" xfId="494" xr:uid="{00000000-0005-0000-0000-0000EB010000}"/>
    <cellStyle name="20% - Акцент4 7 5" xfId="495" xr:uid="{00000000-0005-0000-0000-0000EC010000}"/>
    <cellStyle name="20% - Акцент4 7_46EE.2011(v1.0)" xfId="496" xr:uid="{00000000-0005-0000-0000-0000ED010000}"/>
    <cellStyle name="20% - Акцент4 8" xfId="497" xr:uid="{00000000-0005-0000-0000-0000EE010000}"/>
    <cellStyle name="20% - Акцент4 8 2" xfId="498" xr:uid="{00000000-0005-0000-0000-0000EF010000}"/>
    <cellStyle name="20% - Акцент4 8 2 2" xfId="499" xr:uid="{00000000-0005-0000-0000-0000F0010000}"/>
    <cellStyle name="20% - Акцент4 8 2 3" xfId="500" xr:uid="{00000000-0005-0000-0000-0000F1010000}"/>
    <cellStyle name="20% - Акцент4 8 2 4" xfId="501" xr:uid="{00000000-0005-0000-0000-0000F2010000}"/>
    <cellStyle name="20% - Акцент4 8 3" xfId="502" xr:uid="{00000000-0005-0000-0000-0000F3010000}"/>
    <cellStyle name="20% - Акцент4 8 4" xfId="503" xr:uid="{00000000-0005-0000-0000-0000F4010000}"/>
    <cellStyle name="20% - Акцент4 8 5" xfId="504" xr:uid="{00000000-0005-0000-0000-0000F5010000}"/>
    <cellStyle name="20% - Акцент4 8_46EE.2011(v1.0)" xfId="505" xr:uid="{00000000-0005-0000-0000-0000F6010000}"/>
    <cellStyle name="20% - Акцент4 9" xfId="506" xr:uid="{00000000-0005-0000-0000-0000F7010000}"/>
    <cellStyle name="20% - Акцент4 9 2" xfId="507" xr:uid="{00000000-0005-0000-0000-0000F8010000}"/>
    <cellStyle name="20% - Акцент4 9 2 2" xfId="508" xr:uid="{00000000-0005-0000-0000-0000F9010000}"/>
    <cellStyle name="20% - Акцент4 9 2 3" xfId="509" xr:uid="{00000000-0005-0000-0000-0000FA010000}"/>
    <cellStyle name="20% - Акцент4 9 2 4" xfId="510" xr:uid="{00000000-0005-0000-0000-0000FB010000}"/>
    <cellStyle name="20% - Акцент4 9 3" xfId="511" xr:uid="{00000000-0005-0000-0000-0000FC010000}"/>
    <cellStyle name="20% - Акцент4 9 4" xfId="512" xr:uid="{00000000-0005-0000-0000-0000FD010000}"/>
    <cellStyle name="20% - Акцент4 9 5" xfId="513" xr:uid="{00000000-0005-0000-0000-0000FE010000}"/>
    <cellStyle name="20% - Акцент4 9_46EE.2011(v1.0)" xfId="514" xr:uid="{00000000-0005-0000-0000-0000FF010000}"/>
    <cellStyle name="20% - Акцент5 10" xfId="515" xr:uid="{00000000-0005-0000-0000-000000020000}"/>
    <cellStyle name="20% - Акцент5 10 2" xfId="516" xr:uid="{00000000-0005-0000-0000-000001020000}"/>
    <cellStyle name="20% - Акцент5 10 3" xfId="517" xr:uid="{00000000-0005-0000-0000-000002020000}"/>
    <cellStyle name="20% - Акцент5 10 3 2" xfId="518" xr:uid="{00000000-0005-0000-0000-000003020000}"/>
    <cellStyle name="20% - Акцент5 10 4" xfId="519" xr:uid="{00000000-0005-0000-0000-000004020000}"/>
    <cellStyle name="20% - Акцент5 11" xfId="520" xr:uid="{00000000-0005-0000-0000-000005020000}"/>
    <cellStyle name="20% - Акцент5 12" xfId="521" xr:uid="{00000000-0005-0000-0000-000006020000}"/>
    <cellStyle name="20% - Акцент5 2" xfId="522" xr:uid="{00000000-0005-0000-0000-000007020000}"/>
    <cellStyle name="20% - Акцент5 2 2" xfId="523" xr:uid="{00000000-0005-0000-0000-000008020000}"/>
    <cellStyle name="20% - Акцент5 2 2 2" xfId="524" xr:uid="{00000000-0005-0000-0000-000009020000}"/>
    <cellStyle name="20% - Акцент5 2 2 3" xfId="525" xr:uid="{00000000-0005-0000-0000-00000A020000}"/>
    <cellStyle name="20% - Акцент5 2 2 3 2" xfId="526" xr:uid="{00000000-0005-0000-0000-00000B020000}"/>
    <cellStyle name="20% - Акцент5 2 2 4" xfId="527" xr:uid="{00000000-0005-0000-0000-00000C020000}"/>
    <cellStyle name="20% - Акцент5 2 3" xfId="528" xr:uid="{00000000-0005-0000-0000-00000D020000}"/>
    <cellStyle name="20% - Акцент5 2 3 2" xfId="529" xr:uid="{00000000-0005-0000-0000-00000E020000}"/>
    <cellStyle name="20% - Акцент5 2 4" xfId="530" xr:uid="{00000000-0005-0000-0000-00000F020000}"/>
    <cellStyle name="20% - Акцент5 2 4 2" xfId="531" xr:uid="{00000000-0005-0000-0000-000010020000}"/>
    <cellStyle name="20% - Акцент5 2 4 3" xfId="532" xr:uid="{00000000-0005-0000-0000-000011020000}"/>
    <cellStyle name="20% - Акцент5 2 5" xfId="533" xr:uid="{00000000-0005-0000-0000-000012020000}"/>
    <cellStyle name="20% - Акцент5 2 6" xfId="534" xr:uid="{00000000-0005-0000-0000-000013020000}"/>
    <cellStyle name="20% - Акцент5 2 7" xfId="535" xr:uid="{00000000-0005-0000-0000-000014020000}"/>
    <cellStyle name="20% - Акцент5 2_08" xfId="536" xr:uid="{00000000-0005-0000-0000-000015020000}"/>
    <cellStyle name="20% - Акцент5 3" xfId="537" xr:uid="{00000000-0005-0000-0000-000016020000}"/>
    <cellStyle name="20% - Акцент5 3 2" xfId="538" xr:uid="{00000000-0005-0000-0000-000017020000}"/>
    <cellStyle name="20% - Акцент5 3 2 2" xfId="539" xr:uid="{00000000-0005-0000-0000-000018020000}"/>
    <cellStyle name="20% - Акцент5 3 2 3" xfId="540" xr:uid="{00000000-0005-0000-0000-000019020000}"/>
    <cellStyle name="20% - Акцент5 3 2 3 2" xfId="541" xr:uid="{00000000-0005-0000-0000-00001A020000}"/>
    <cellStyle name="20% - Акцент5 3 2 4" xfId="542" xr:uid="{00000000-0005-0000-0000-00001B020000}"/>
    <cellStyle name="20% - Акцент5 3 3" xfId="543" xr:uid="{00000000-0005-0000-0000-00001C020000}"/>
    <cellStyle name="20% - Акцент5 3 4" xfId="544" xr:uid="{00000000-0005-0000-0000-00001D020000}"/>
    <cellStyle name="20% - Акцент5 3 4 2" xfId="545" xr:uid="{00000000-0005-0000-0000-00001E020000}"/>
    <cellStyle name="20% - Акцент5 3 5" xfId="546" xr:uid="{00000000-0005-0000-0000-00001F020000}"/>
    <cellStyle name="20% - Акцент5 3_46EE.2011(v1.0)" xfId="547" xr:uid="{00000000-0005-0000-0000-000020020000}"/>
    <cellStyle name="20% - Акцент5 4" xfId="548" xr:uid="{00000000-0005-0000-0000-000021020000}"/>
    <cellStyle name="20% - Акцент5 4 2" xfId="549" xr:uid="{00000000-0005-0000-0000-000022020000}"/>
    <cellStyle name="20% - Акцент5 4 2 2" xfId="550" xr:uid="{00000000-0005-0000-0000-000023020000}"/>
    <cellStyle name="20% - Акцент5 4 2 3" xfId="551" xr:uid="{00000000-0005-0000-0000-000024020000}"/>
    <cellStyle name="20% - Акцент5 4 2 3 2" xfId="552" xr:uid="{00000000-0005-0000-0000-000025020000}"/>
    <cellStyle name="20% - Акцент5 4 2 4" xfId="553" xr:uid="{00000000-0005-0000-0000-000026020000}"/>
    <cellStyle name="20% - Акцент5 4 3" xfId="554" xr:uid="{00000000-0005-0000-0000-000027020000}"/>
    <cellStyle name="20% - Акцент5 4 4" xfId="555" xr:uid="{00000000-0005-0000-0000-000028020000}"/>
    <cellStyle name="20% - Акцент5 4 4 2" xfId="556" xr:uid="{00000000-0005-0000-0000-000029020000}"/>
    <cellStyle name="20% - Акцент5 4 5" xfId="557" xr:uid="{00000000-0005-0000-0000-00002A020000}"/>
    <cellStyle name="20% - Акцент5 4_46EE.2011(v1.0)" xfId="558" xr:uid="{00000000-0005-0000-0000-00002B020000}"/>
    <cellStyle name="20% - Акцент5 5" xfId="559" xr:uid="{00000000-0005-0000-0000-00002C020000}"/>
    <cellStyle name="20% - Акцент5 5 2" xfId="560" xr:uid="{00000000-0005-0000-0000-00002D020000}"/>
    <cellStyle name="20% - Акцент5 5 2 2" xfId="561" xr:uid="{00000000-0005-0000-0000-00002E020000}"/>
    <cellStyle name="20% - Акцент5 5 2 3" xfId="562" xr:uid="{00000000-0005-0000-0000-00002F020000}"/>
    <cellStyle name="20% - Акцент5 5 2 3 2" xfId="563" xr:uid="{00000000-0005-0000-0000-000030020000}"/>
    <cellStyle name="20% - Акцент5 5 2 4" xfId="564" xr:uid="{00000000-0005-0000-0000-000031020000}"/>
    <cellStyle name="20% - Акцент5 5 3" xfId="565" xr:uid="{00000000-0005-0000-0000-000032020000}"/>
    <cellStyle name="20% - Акцент5 5 4" xfId="566" xr:uid="{00000000-0005-0000-0000-000033020000}"/>
    <cellStyle name="20% - Акцент5 5 4 2" xfId="567" xr:uid="{00000000-0005-0000-0000-000034020000}"/>
    <cellStyle name="20% - Акцент5 5 5" xfId="568" xr:uid="{00000000-0005-0000-0000-000035020000}"/>
    <cellStyle name="20% - Акцент5 5_46EE.2011(v1.0)" xfId="569" xr:uid="{00000000-0005-0000-0000-000036020000}"/>
    <cellStyle name="20% - Акцент5 6" xfId="570" xr:uid="{00000000-0005-0000-0000-000037020000}"/>
    <cellStyle name="20% - Акцент5 6 2" xfId="571" xr:uid="{00000000-0005-0000-0000-000038020000}"/>
    <cellStyle name="20% - Акцент5 6 2 2" xfId="572" xr:uid="{00000000-0005-0000-0000-000039020000}"/>
    <cellStyle name="20% - Акцент5 6 2 3" xfId="573" xr:uid="{00000000-0005-0000-0000-00003A020000}"/>
    <cellStyle name="20% - Акцент5 6 2 3 2" xfId="574" xr:uid="{00000000-0005-0000-0000-00003B020000}"/>
    <cellStyle name="20% - Акцент5 6 2 4" xfId="575" xr:uid="{00000000-0005-0000-0000-00003C020000}"/>
    <cellStyle name="20% - Акцент5 6 3" xfId="576" xr:uid="{00000000-0005-0000-0000-00003D020000}"/>
    <cellStyle name="20% - Акцент5 6 4" xfId="577" xr:uid="{00000000-0005-0000-0000-00003E020000}"/>
    <cellStyle name="20% - Акцент5 6 4 2" xfId="578" xr:uid="{00000000-0005-0000-0000-00003F020000}"/>
    <cellStyle name="20% - Акцент5 6 5" xfId="579" xr:uid="{00000000-0005-0000-0000-000040020000}"/>
    <cellStyle name="20% - Акцент5 6_46EE.2011(v1.0)" xfId="580" xr:uid="{00000000-0005-0000-0000-000041020000}"/>
    <cellStyle name="20% - Акцент5 7" xfId="581" xr:uid="{00000000-0005-0000-0000-000042020000}"/>
    <cellStyle name="20% - Акцент5 7 2" xfId="582" xr:uid="{00000000-0005-0000-0000-000043020000}"/>
    <cellStyle name="20% - Акцент5 7 2 2" xfId="583" xr:uid="{00000000-0005-0000-0000-000044020000}"/>
    <cellStyle name="20% - Акцент5 7 2 3" xfId="584" xr:uid="{00000000-0005-0000-0000-000045020000}"/>
    <cellStyle name="20% - Акцент5 7 2 3 2" xfId="585" xr:uid="{00000000-0005-0000-0000-000046020000}"/>
    <cellStyle name="20% - Акцент5 7 2 4" xfId="586" xr:uid="{00000000-0005-0000-0000-000047020000}"/>
    <cellStyle name="20% - Акцент5 7 3" xfId="587" xr:uid="{00000000-0005-0000-0000-000048020000}"/>
    <cellStyle name="20% - Акцент5 7 4" xfId="588" xr:uid="{00000000-0005-0000-0000-000049020000}"/>
    <cellStyle name="20% - Акцент5 7 4 2" xfId="589" xr:uid="{00000000-0005-0000-0000-00004A020000}"/>
    <cellStyle name="20% - Акцент5 7 5" xfId="590" xr:uid="{00000000-0005-0000-0000-00004B020000}"/>
    <cellStyle name="20% - Акцент5 7_46EE.2011(v1.0)" xfId="591" xr:uid="{00000000-0005-0000-0000-00004C020000}"/>
    <cellStyle name="20% - Акцент5 8" xfId="592" xr:uid="{00000000-0005-0000-0000-00004D020000}"/>
    <cellStyle name="20% - Акцент5 8 2" xfId="593" xr:uid="{00000000-0005-0000-0000-00004E020000}"/>
    <cellStyle name="20% - Акцент5 8 2 2" xfId="594" xr:uid="{00000000-0005-0000-0000-00004F020000}"/>
    <cellStyle name="20% - Акцент5 8 2 3" xfId="595" xr:uid="{00000000-0005-0000-0000-000050020000}"/>
    <cellStyle name="20% - Акцент5 8 2 3 2" xfId="596" xr:uid="{00000000-0005-0000-0000-000051020000}"/>
    <cellStyle name="20% - Акцент5 8 2 4" xfId="597" xr:uid="{00000000-0005-0000-0000-000052020000}"/>
    <cellStyle name="20% - Акцент5 8 3" xfId="598" xr:uid="{00000000-0005-0000-0000-000053020000}"/>
    <cellStyle name="20% - Акцент5 8 4" xfId="599" xr:uid="{00000000-0005-0000-0000-000054020000}"/>
    <cellStyle name="20% - Акцент5 8 4 2" xfId="600" xr:uid="{00000000-0005-0000-0000-000055020000}"/>
    <cellStyle name="20% - Акцент5 8 5" xfId="601" xr:uid="{00000000-0005-0000-0000-000056020000}"/>
    <cellStyle name="20% - Акцент5 8_46EE.2011(v1.0)" xfId="602" xr:uid="{00000000-0005-0000-0000-000057020000}"/>
    <cellStyle name="20% - Акцент5 9" xfId="603" xr:uid="{00000000-0005-0000-0000-000058020000}"/>
    <cellStyle name="20% - Акцент5 9 2" xfId="604" xr:uid="{00000000-0005-0000-0000-000059020000}"/>
    <cellStyle name="20% - Акцент5 9 2 2" xfId="605" xr:uid="{00000000-0005-0000-0000-00005A020000}"/>
    <cellStyle name="20% - Акцент5 9 2 3" xfId="606" xr:uid="{00000000-0005-0000-0000-00005B020000}"/>
    <cellStyle name="20% - Акцент5 9 2 3 2" xfId="607" xr:uid="{00000000-0005-0000-0000-00005C020000}"/>
    <cellStyle name="20% - Акцент5 9 2 4" xfId="608" xr:uid="{00000000-0005-0000-0000-00005D020000}"/>
    <cellStyle name="20% - Акцент5 9 3" xfId="609" xr:uid="{00000000-0005-0000-0000-00005E020000}"/>
    <cellStyle name="20% - Акцент5 9 4" xfId="610" xr:uid="{00000000-0005-0000-0000-00005F020000}"/>
    <cellStyle name="20% - Акцент5 9 4 2" xfId="611" xr:uid="{00000000-0005-0000-0000-000060020000}"/>
    <cellStyle name="20% - Акцент5 9 5" xfId="612" xr:uid="{00000000-0005-0000-0000-000061020000}"/>
    <cellStyle name="20% - Акцент5 9_46EE.2011(v1.0)" xfId="613" xr:uid="{00000000-0005-0000-0000-000062020000}"/>
    <cellStyle name="20% - Акцент6 10" xfId="614" xr:uid="{00000000-0005-0000-0000-000063020000}"/>
    <cellStyle name="20% - Акцент6 10 2" xfId="615" xr:uid="{00000000-0005-0000-0000-000064020000}"/>
    <cellStyle name="20% - Акцент6 10 2 2" xfId="616" xr:uid="{00000000-0005-0000-0000-000065020000}"/>
    <cellStyle name="20% - Акцент6 10 3" xfId="617" xr:uid="{00000000-0005-0000-0000-000066020000}"/>
    <cellStyle name="20% - Акцент6 10 3 2" xfId="618" xr:uid="{00000000-0005-0000-0000-000067020000}"/>
    <cellStyle name="20% - Акцент6 10 4" xfId="619" xr:uid="{00000000-0005-0000-0000-000068020000}"/>
    <cellStyle name="20% - Акцент6 10 5" xfId="620" xr:uid="{00000000-0005-0000-0000-000069020000}"/>
    <cellStyle name="20% - Акцент6 10 6" xfId="621" xr:uid="{00000000-0005-0000-0000-00006A020000}"/>
    <cellStyle name="20% - Акцент6 11" xfId="622" xr:uid="{00000000-0005-0000-0000-00006B020000}"/>
    <cellStyle name="20% - Акцент6 12" xfId="623" xr:uid="{00000000-0005-0000-0000-00006C020000}"/>
    <cellStyle name="20% - Акцент6 2" xfId="624" xr:uid="{00000000-0005-0000-0000-00006D020000}"/>
    <cellStyle name="20% - Акцент6 2 2" xfId="625" xr:uid="{00000000-0005-0000-0000-00006E020000}"/>
    <cellStyle name="20% - Акцент6 2 2 2" xfId="626" xr:uid="{00000000-0005-0000-0000-00006F020000}"/>
    <cellStyle name="20% - Акцент6 2 2 2 2" xfId="627" xr:uid="{00000000-0005-0000-0000-000070020000}"/>
    <cellStyle name="20% - Акцент6 2 2 3" xfId="628" xr:uid="{00000000-0005-0000-0000-000071020000}"/>
    <cellStyle name="20% - Акцент6 2 2 3 2" xfId="629" xr:uid="{00000000-0005-0000-0000-000072020000}"/>
    <cellStyle name="20% - Акцент6 2 2 4" xfId="630" xr:uid="{00000000-0005-0000-0000-000073020000}"/>
    <cellStyle name="20% - Акцент6 2 2 5" xfId="631" xr:uid="{00000000-0005-0000-0000-000074020000}"/>
    <cellStyle name="20% - Акцент6 2 2 6" xfId="632" xr:uid="{00000000-0005-0000-0000-000075020000}"/>
    <cellStyle name="20% - Акцент6 2 3" xfId="633" xr:uid="{00000000-0005-0000-0000-000076020000}"/>
    <cellStyle name="20% - Акцент6 2 3 2" xfId="634" xr:uid="{00000000-0005-0000-0000-000077020000}"/>
    <cellStyle name="20% - Акцент6 2 3 3" xfId="635" xr:uid="{00000000-0005-0000-0000-000078020000}"/>
    <cellStyle name="20% - Акцент6 2 4" xfId="636" xr:uid="{00000000-0005-0000-0000-000079020000}"/>
    <cellStyle name="20% - Акцент6 2 4 2" xfId="637" xr:uid="{00000000-0005-0000-0000-00007A020000}"/>
    <cellStyle name="20% - Акцент6 2 4 3" xfId="638" xr:uid="{00000000-0005-0000-0000-00007B020000}"/>
    <cellStyle name="20% - Акцент6 2 5" xfId="639" xr:uid="{00000000-0005-0000-0000-00007C020000}"/>
    <cellStyle name="20% - Акцент6 2 6" xfId="640" xr:uid="{00000000-0005-0000-0000-00007D020000}"/>
    <cellStyle name="20% - Акцент6 2 7" xfId="641" xr:uid="{00000000-0005-0000-0000-00007E020000}"/>
    <cellStyle name="20% - Акцент6 2 8" xfId="642" xr:uid="{00000000-0005-0000-0000-00007F020000}"/>
    <cellStyle name="20% - Акцент6 2 9" xfId="643" xr:uid="{00000000-0005-0000-0000-000080020000}"/>
    <cellStyle name="20% - Акцент6 2_08" xfId="644" xr:uid="{00000000-0005-0000-0000-000081020000}"/>
    <cellStyle name="20% - Акцент6 3" xfId="645" xr:uid="{00000000-0005-0000-0000-000082020000}"/>
    <cellStyle name="20% - Акцент6 3 2" xfId="646" xr:uid="{00000000-0005-0000-0000-000083020000}"/>
    <cellStyle name="20% - Акцент6 3 2 2" xfId="647" xr:uid="{00000000-0005-0000-0000-000084020000}"/>
    <cellStyle name="20% - Акцент6 3 2 2 2" xfId="648" xr:uid="{00000000-0005-0000-0000-000085020000}"/>
    <cellStyle name="20% - Акцент6 3 2 3" xfId="649" xr:uid="{00000000-0005-0000-0000-000086020000}"/>
    <cellStyle name="20% - Акцент6 3 2 3 2" xfId="650" xr:uid="{00000000-0005-0000-0000-000087020000}"/>
    <cellStyle name="20% - Акцент6 3 2 4" xfId="651" xr:uid="{00000000-0005-0000-0000-000088020000}"/>
    <cellStyle name="20% - Акцент6 3 2 5" xfId="652" xr:uid="{00000000-0005-0000-0000-000089020000}"/>
    <cellStyle name="20% - Акцент6 3 2 6" xfId="653" xr:uid="{00000000-0005-0000-0000-00008A020000}"/>
    <cellStyle name="20% - Акцент6 3 3" xfId="654" xr:uid="{00000000-0005-0000-0000-00008B020000}"/>
    <cellStyle name="20% - Акцент6 3 3 2" xfId="655" xr:uid="{00000000-0005-0000-0000-00008C020000}"/>
    <cellStyle name="20% - Акцент6 3 4" xfId="656" xr:uid="{00000000-0005-0000-0000-00008D020000}"/>
    <cellStyle name="20% - Акцент6 3 4 2" xfId="657" xr:uid="{00000000-0005-0000-0000-00008E020000}"/>
    <cellStyle name="20% - Акцент6 3 5" xfId="658" xr:uid="{00000000-0005-0000-0000-00008F020000}"/>
    <cellStyle name="20% - Акцент6 3 6" xfId="659" xr:uid="{00000000-0005-0000-0000-000090020000}"/>
    <cellStyle name="20% - Акцент6 3 7" xfId="660" xr:uid="{00000000-0005-0000-0000-000091020000}"/>
    <cellStyle name="20% - Акцент6 3_46EE.2011(v1.0)" xfId="661" xr:uid="{00000000-0005-0000-0000-000092020000}"/>
    <cellStyle name="20% - Акцент6 4" xfId="662" xr:uid="{00000000-0005-0000-0000-000093020000}"/>
    <cellStyle name="20% - Акцент6 4 2" xfId="663" xr:uid="{00000000-0005-0000-0000-000094020000}"/>
    <cellStyle name="20% - Акцент6 4 2 2" xfId="664" xr:uid="{00000000-0005-0000-0000-000095020000}"/>
    <cellStyle name="20% - Акцент6 4 2 2 2" xfId="665" xr:uid="{00000000-0005-0000-0000-000096020000}"/>
    <cellStyle name="20% - Акцент6 4 2 3" xfId="666" xr:uid="{00000000-0005-0000-0000-000097020000}"/>
    <cellStyle name="20% - Акцент6 4 2 3 2" xfId="667" xr:uid="{00000000-0005-0000-0000-000098020000}"/>
    <cellStyle name="20% - Акцент6 4 2 4" xfId="668" xr:uid="{00000000-0005-0000-0000-000099020000}"/>
    <cellStyle name="20% - Акцент6 4 2 5" xfId="669" xr:uid="{00000000-0005-0000-0000-00009A020000}"/>
    <cellStyle name="20% - Акцент6 4 2 6" xfId="670" xr:uid="{00000000-0005-0000-0000-00009B020000}"/>
    <cellStyle name="20% - Акцент6 4 3" xfId="671" xr:uid="{00000000-0005-0000-0000-00009C020000}"/>
    <cellStyle name="20% - Акцент6 4 3 2" xfId="672" xr:uid="{00000000-0005-0000-0000-00009D020000}"/>
    <cellStyle name="20% - Акцент6 4 4" xfId="673" xr:uid="{00000000-0005-0000-0000-00009E020000}"/>
    <cellStyle name="20% - Акцент6 4 4 2" xfId="674" xr:uid="{00000000-0005-0000-0000-00009F020000}"/>
    <cellStyle name="20% - Акцент6 4 5" xfId="675" xr:uid="{00000000-0005-0000-0000-0000A0020000}"/>
    <cellStyle name="20% - Акцент6 4 6" xfId="676" xr:uid="{00000000-0005-0000-0000-0000A1020000}"/>
    <cellStyle name="20% - Акцент6 4 7" xfId="677" xr:uid="{00000000-0005-0000-0000-0000A2020000}"/>
    <cellStyle name="20% - Акцент6 4_46EE.2011(v1.0)" xfId="678" xr:uid="{00000000-0005-0000-0000-0000A3020000}"/>
    <cellStyle name="20% - Акцент6 5" xfId="679" xr:uid="{00000000-0005-0000-0000-0000A4020000}"/>
    <cellStyle name="20% - Акцент6 5 2" xfId="680" xr:uid="{00000000-0005-0000-0000-0000A5020000}"/>
    <cellStyle name="20% - Акцент6 5 2 2" xfId="681" xr:uid="{00000000-0005-0000-0000-0000A6020000}"/>
    <cellStyle name="20% - Акцент6 5 2 2 2" xfId="682" xr:uid="{00000000-0005-0000-0000-0000A7020000}"/>
    <cellStyle name="20% - Акцент6 5 2 3" xfId="683" xr:uid="{00000000-0005-0000-0000-0000A8020000}"/>
    <cellStyle name="20% - Акцент6 5 2 3 2" xfId="684" xr:uid="{00000000-0005-0000-0000-0000A9020000}"/>
    <cellStyle name="20% - Акцент6 5 2 4" xfId="685" xr:uid="{00000000-0005-0000-0000-0000AA020000}"/>
    <cellStyle name="20% - Акцент6 5 2 5" xfId="686" xr:uid="{00000000-0005-0000-0000-0000AB020000}"/>
    <cellStyle name="20% - Акцент6 5 2 6" xfId="687" xr:uid="{00000000-0005-0000-0000-0000AC020000}"/>
    <cellStyle name="20% - Акцент6 5 3" xfId="688" xr:uid="{00000000-0005-0000-0000-0000AD020000}"/>
    <cellStyle name="20% - Акцент6 5 3 2" xfId="689" xr:uid="{00000000-0005-0000-0000-0000AE020000}"/>
    <cellStyle name="20% - Акцент6 5 4" xfId="690" xr:uid="{00000000-0005-0000-0000-0000AF020000}"/>
    <cellStyle name="20% - Акцент6 5 4 2" xfId="691" xr:uid="{00000000-0005-0000-0000-0000B0020000}"/>
    <cellStyle name="20% - Акцент6 5 5" xfId="692" xr:uid="{00000000-0005-0000-0000-0000B1020000}"/>
    <cellStyle name="20% - Акцент6 5 6" xfId="693" xr:uid="{00000000-0005-0000-0000-0000B2020000}"/>
    <cellStyle name="20% - Акцент6 5 7" xfId="694" xr:uid="{00000000-0005-0000-0000-0000B3020000}"/>
    <cellStyle name="20% - Акцент6 5_46EE.2011(v1.0)" xfId="695" xr:uid="{00000000-0005-0000-0000-0000B4020000}"/>
    <cellStyle name="20% - Акцент6 6" xfId="696" xr:uid="{00000000-0005-0000-0000-0000B5020000}"/>
    <cellStyle name="20% - Акцент6 6 2" xfId="697" xr:uid="{00000000-0005-0000-0000-0000B6020000}"/>
    <cellStyle name="20% - Акцент6 6 2 2" xfId="698" xr:uid="{00000000-0005-0000-0000-0000B7020000}"/>
    <cellStyle name="20% - Акцент6 6 2 2 2" xfId="699" xr:uid="{00000000-0005-0000-0000-0000B8020000}"/>
    <cellStyle name="20% - Акцент6 6 2 3" xfId="700" xr:uid="{00000000-0005-0000-0000-0000B9020000}"/>
    <cellStyle name="20% - Акцент6 6 2 3 2" xfId="701" xr:uid="{00000000-0005-0000-0000-0000BA020000}"/>
    <cellStyle name="20% - Акцент6 6 2 4" xfId="702" xr:uid="{00000000-0005-0000-0000-0000BB020000}"/>
    <cellStyle name="20% - Акцент6 6 2 5" xfId="703" xr:uid="{00000000-0005-0000-0000-0000BC020000}"/>
    <cellStyle name="20% - Акцент6 6 2 6" xfId="704" xr:uid="{00000000-0005-0000-0000-0000BD020000}"/>
    <cellStyle name="20% - Акцент6 6 3" xfId="705" xr:uid="{00000000-0005-0000-0000-0000BE020000}"/>
    <cellStyle name="20% - Акцент6 6 3 2" xfId="706" xr:uid="{00000000-0005-0000-0000-0000BF020000}"/>
    <cellStyle name="20% - Акцент6 6 4" xfId="707" xr:uid="{00000000-0005-0000-0000-0000C0020000}"/>
    <cellStyle name="20% - Акцент6 6 4 2" xfId="708" xr:uid="{00000000-0005-0000-0000-0000C1020000}"/>
    <cellStyle name="20% - Акцент6 6 5" xfId="709" xr:uid="{00000000-0005-0000-0000-0000C2020000}"/>
    <cellStyle name="20% - Акцент6 6 6" xfId="710" xr:uid="{00000000-0005-0000-0000-0000C3020000}"/>
    <cellStyle name="20% - Акцент6 6 7" xfId="711" xr:uid="{00000000-0005-0000-0000-0000C4020000}"/>
    <cellStyle name="20% - Акцент6 6_46EE.2011(v1.0)" xfId="712" xr:uid="{00000000-0005-0000-0000-0000C5020000}"/>
    <cellStyle name="20% - Акцент6 7" xfId="713" xr:uid="{00000000-0005-0000-0000-0000C6020000}"/>
    <cellStyle name="20% - Акцент6 7 2" xfId="714" xr:uid="{00000000-0005-0000-0000-0000C7020000}"/>
    <cellStyle name="20% - Акцент6 7 2 2" xfId="715" xr:uid="{00000000-0005-0000-0000-0000C8020000}"/>
    <cellStyle name="20% - Акцент6 7 2 2 2" xfId="716" xr:uid="{00000000-0005-0000-0000-0000C9020000}"/>
    <cellStyle name="20% - Акцент6 7 2 3" xfId="717" xr:uid="{00000000-0005-0000-0000-0000CA020000}"/>
    <cellStyle name="20% - Акцент6 7 2 3 2" xfId="718" xr:uid="{00000000-0005-0000-0000-0000CB020000}"/>
    <cellStyle name="20% - Акцент6 7 2 4" xfId="719" xr:uid="{00000000-0005-0000-0000-0000CC020000}"/>
    <cellStyle name="20% - Акцент6 7 2 5" xfId="720" xr:uid="{00000000-0005-0000-0000-0000CD020000}"/>
    <cellStyle name="20% - Акцент6 7 2 6" xfId="721" xr:uid="{00000000-0005-0000-0000-0000CE020000}"/>
    <cellStyle name="20% - Акцент6 7 3" xfId="722" xr:uid="{00000000-0005-0000-0000-0000CF020000}"/>
    <cellStyle name="20% - Акцент6 7 3 2" xfId="723" xr:uid="{00000000-0005-0000-0000-0000D0020000}"/>
    <cellStyle name="20% - Акцент6 7 4" xfId="724" xr:uid="{00000000-0005-0000-0000-0000D1020000}"/>
    <cellStyle name="20% - Акцент6 7 4 2" xfId="725" xr:uid="{00000000-0005-0000-0000-0000D2020000}"/>
    <cellStyle name="20% - Акцент6 7 5" xfId="726" xr:uid="{00000000-0005-0000-0000-0000D3020000}"/>
    <cellStyle name="20% - Акцент6 7 6" xfId="727" xr:uid="{00000000-0005-0000-0000-0000D4020000}"/>
    <cellStyle name="20% - Акцент6 7 7" xfId="728" xr:uid="{00000000-0005-0000-0000-0000D5020000}"/>
    <cellStyle name="20% - Акцент6 7_46EE.2011(v1.0)" xfId="729" xr:uid="{00000000-0005-0000-0000-0000D6020000}"/>
    <cellStyle name="20% - Акцент6 8" xfId="730" xr:uid="{00000000-0005-0000-0000-0000D7020000}"/>
    <cellStyle name="20% - Акцент6 8 2" xfId="731" xr:uid="{00000000-0005-0000-0000-0000D8020000}"/>
    <cellStyle name="20% - Акцент6 8 2 2" xfId="732" xr:uid="{00000000-0005-0000-0000-0000D9020000}"/>
    <cellStyle name="20% - Акцент6 8 2 2 2" xfId="733" xr:uid="{00000000-0005-0000-0000-0000DA020000}"/>
    <cellStyle name="20% - Акцент6 8 2 3" xfId="734" xr:uid="{00000000-0005-0000-0000-0000DB020000}"/>
    <cellStyle name="20% - Акцент6 8 2 3 2" xfId="735" xr:uid="{00000000-0005-0000-0000-0000DC020000}"/>
    <cellStyle name="20% - Акцент6 8 2 4" xfId="736" xr:uid="{00000000-0005-0000-0000-0000DD020000}"/>
    <cellStyle name="20% - Акцент6 8 2 5" xfId="737" xr:uid="{00000000-0005-0000-0000-0000DE020000}"/>
    <cellStyle name="20% - Акцент6 8 2 6" xfId="738" xr:uid="{00000000-0005-0000-0000-0000DF020000}"/>
    <cellStyle name="20% - Акцент6 8 3" xfId="739" xr:uid="{00000000-0005-0000-0000-0000E0020000}"/>
    <cellStyle name="20% - Акцент6 8 3 2" xfId="740" xr:uid="{00000000-0005-0000-0000-0000E1020000}"/>
    <cellStyle name="20% - Акцент6 8 4" xfId="741" xr:uid="{00000000-0005-0000-0000-0000E2020000}"/>
    <cellStyle name="20% - Акцент6 8 4 2" xfId="742" xr:uid="{00000000-0005-0000-0000-0000E3020000}"/>
    <cellStyle name="20% - Акцент6 8 5" xfId="743" xr:uid="{00000000-0005-0000-0000-0000E4020000}"/>
    <cellStyle name="20% - Акцент6 8 6" xfId="744" xr:uid="{00000000-0005-0000-0000-0000E5020000}"/>
    <cellStyle name="20% - Акцент6 8 7" xfId="745" xr:uid="{00000000-0005-0000-0000-0000E6020000}"/>
    <cellStyle name="20% - Акцент6 8_46EE.2011(v1.0)" xfId="746" xr:uid="{00000000-0005-0000-0000-0000E7020000}"/>
    <cellStyle name="20% - Акцент6 9" xfId="747" xr:uid="{00000000-0005-0000-0000-0000E8020000}"/>
    <cellStyle name="20% - Акцент6 9 2" xfId="748" xr:uid="{00000000-0005-0000-0000-0000E9020000}"/>
    <cellStyle name="20% - Акцент6 9 2 2" xfId="749" xr:uid="{00000000-0005-0000-0000-0000EA020000}"/>
    <cellStyle name="20% - Акцент6 9 2 2 2" xfId="750" xr:uid="{00000000-0005-0000-0000-0000EB020000}"/>
    <cellStyle name="20% - Акцент6 9 2 3" xfId="751" xr:uid="{00000000-0005-0000-0000-0000EC020000}"/>
    <cellStyle name="20% - Акцент6 9 2 3 2" xfId="752" xr:uid="{00000000-0005-0000-0000-0000ED020000}"/>
    <cellStyle name="20% - Акцент6 9 2 4" xfId="753" xr:uid="{00000000-0005-0000-0000-0000EE020000}"/>
    <cellStyle name="20% - Акцент6 9 2 5" xfId="754" xr:uid="{00000000-0005-0000-0000-0000EF020000}"/>
    <cellStyle name="20% - Акцент6 9 2 6" xfId="755" xr:uid="{00000000-0005-0000-0000-0000F0020000}"/>
    <cellStyle name="20% - Акцент6 9 3" xfId="756" xr:uid="{00000000-0005-0000-0000-0000F1020000}"/>
    <cellStyle name="20% - Акцент6 9 3 2" xfId="757" xr:uid="{00000000-0005-0000-0000-0000F2020000}"/>
    <cellStyle name="20% - Акцент6 9 4" xfId="758" xr:uid="{00000000-0005-0000-0000-0000F3020000}"/>
    <cellStyle name="20% - Акцент6 9 4 2" xfId="759" xr:uid="{00000000-0005-0000-0000-0000F4020000}"/>
    <cellStyle name="20% - Акцент6 9 5" xfId="760" xr:uid="{00000000-0005-0000-0000-0000F5020000}"/>
    <cellStyle name="20% - Акцент6 9 6" xfId="761" xr:uid="{00000000-0005-0000-0000-0000F6020000}"/>
    <cellStyle name="20% - Акцент6 9 7" xfId="762" xr:uid="{00000000-0005-0000-0000-0000F7020000}"/>
    <cellStyle name="20% - Акцент6 9_46EE.2011(v1.0)" xfId="763" xr:uid="{00000000-0005-0000-0000-0000F8020000}"/>
    <cellStyle name="40% - Accent1" xfId="764" xr:uid="{00000000-0005-0000-0000-0000F9020000}"/>
    <cellStyle name="40% - Accent1 2" xfId="765" xr:uid="{00000000-0005-0000-0000-0000FA020000}"/>
    <cellStyle name="40% - Accent1_46EE.2011(v1.0)" xfId="766" xr:uid="{00000000-0005-0000-0000-0000FB020000}"/>
    <cellStyle name="40% - Accent2" xfId="767" xr:uid="{00000000-0005-0000-0000-0000FC020000}"/>
    <cellStyle name="40% - Accent2 2" xfId="768" xr:uid="{00000000-0005-0000-0000-0000FD020000}"/>
    <cellStyle name="40% - Accent2_46EE.2011(v1.0)" xfId="769" xr:uid="{00000000-0005-0000-0000-0000FE020000}"/>
    <cellStyle name="40% - Accent3" xfId="770" xr:uid="{00000000-0005-0000-0000-0000FF020000}"/>
    <cellStyle name="40% - Accent3 2" xfId="771" xr:uid="{00000000-0005-0000-0000-000000030000}"/>
    <cellStyle name="40% - Accent3_46EE.2011(v1.0)" xfId="772" xr:uid="{00000000-0005-0000-0000-000001030000}"/>
    <cellStyle name="40% - Accent4" xfId="773" xr:uid="{00000000-0005-0000-0000-000002030000}"/>
    <cellStyle name="40% - Accent4 2" xfId="774" xr:uid="{00000000-0005-0000-0000-000003030000}"/>
    <cellStyle name="40% - Accent4 2 2" xfId="775" xr:uid="{00000000-0005-0000-0000-000004030000}"/>
    <cellStyle name="40% - Accent4 2 3" xfId="776" xr:uid="{00000000-0005-0000-0000-000005030000}"/>
    <cellStyle name="40% - Accent4 2 4" xfId="777" xr:uid="{00000000-0005-0000-0000-000006030000}"/>
    <cellStyle name="40% - Accent4 3" xfId="778" xr:uid="{00000000-0005-0000-0000-000007030000}"/>
    <cellStyle name="40% - Accent4 4" xfId="779" xr:uid="{00000000-0005-0000-0000-000008030000}"/>
    <cellStyle name="40% - Accent4 5" xfId="780" xr:uid="{00000000-0005-0000-0000-000009030000}"/>
    <cellStyle name="40% - Accent4_46EE.2011(v1.0)" xfId="781" xr:uid="{00000000-0005-0000-0000-00000A030000}"/>
    <cellStyle name="40% - Accent5" xfId="782" xr:uid="{00000000-0005-0000-0000-00000B030000}"/>
    <cellStyle name="40% - Accent5 2" xfId="783" xr:uid="{00000000-0005-0000-0000-00000C030000}"/>
    <cellStyle name="40% - Accent5_46EE.2011(v1.0)" xfId="784" xr:uid="{00000000-0005-0000-0000-00000D030000}"/>
    <cellStyle name="40% - Accent6" xfId="785" xr:uid="{00000000-0005-0000-0000-00000E030000}"/>
    <cellStyle name="40% - Accent6 2" xfId="786" xr:uid="{00000000-0005-0000-0000-00000F030000}"/>
    <cellStyle name="40% - Accent6 2 2" xfId="787" xr:uid="{00000000-0005-0000-0000-000010030000}"/>
    <cellStyle name="40% - Accent6 2 2 2" xfId="788" xr:uid="{00000000-0005-0000-0000-000011030000}"/>
    <cellStyle name="40% - Accent6 2 3" xfId="789" xr:uid="{00000000-0005-0000-0000-000012030000}"/>
    <cellStyle name="40% - Accent6 2 4" xfId="790" xr:uid="{00000000-0005-0000-0000-000013030000}"/>
    <cellStyle name="40% - Accent6 2 5" xfId="791" xr:uid="{00000000-0005-0000-0000-000014030000}"/>
    <cellStyle name="40% - Accent6 3" xfId="792" xr:uid="{00000000-0005-0000-0000-000015030000}"/>
    <cellStyle name="40% - Accent6 3 2" xfId="793" xr:uid="{00000000-0005-0000-0000-000016030000}"/>
    <cellStyle name="40% - Accent6 4" xfId="794" xr:uid="{00000000-0005-0000-0000-000017030000}"/>
    <cellStyle name="40% - Accent6 5" xfId="795" xr:uid="{00000000-0005-0000-0000-000018030000}"/>
    <cellStyle name="40% - Accent6 6" xfId="796" xr:uid="{00000000-0005-0000-0000-000019030000}"/>
    <cellStyle name="40% - Accent6_46EE.2011(v1.0)" xfId="797" xr:uid="{00000000-0005-0000-0000-00001A030000}"/>
    <cellStyle name="40% - Акцент1 10" xfId="798" xr:uid="{00000000-0005-0000-0000-00001B030000}"/>
    <cellStyle name="40% - Акцент1 11" xfId="799" xr:uid="{00000000-0005-0000-0000-00001C030000}"/>
    <cellStyle name="40% - Акцент1 12" xfId="800" xr:uid="{00000000-0005-0000-0000-00001D030000}"/>
    <cellStyle name="40% - Акцент1 2" xfId="801" xr:uid="{00000000-0005-0000-0000-00001E030000}"/>
    <cellStyle name="40% - Акцент1 2 2" xfId="802" xr:uid="{00000000-0005-0000-0000-00001F030000}"/>
    <cellStyle name="40% - Акцент1 2 3" xfId="803" xr:uid="{00000000-0005-0000-0000-000020030000}"/>
    <cellStyle name="40% - Акцент1 2 3 2" xfId="804" xr:uid="{00000000-0005-0000-0000-000021030000}"/>
    <cellStyle name="40% - Акцент1 2 4" xfId="805" xr:uid="{00000000-0005-0000-0000-000022030000}"/>
    <cellStyle name="40% - Акцент1 2_08" xfId="806" xr:uid="{00000000-0005-0000-0000-000023030000}"/>
    <cellStyle name="40% - Акцент1 3" xfId="807" xr:uid="{00000000-0005-0000-0000-000024030000}"/>
    <cellStyle name="40% - Акцент1 3 2" xfId="808" xr:uid="{00000000-0005-0000-0000-000025030000}"/>
    <cellStyle name="40% - Акцент1 3_46EE.2011(v1.0)" xfId="809" xr:uid="{00000000-0005-0000-0000-000026030000}"/>
    <cellStyle name="40% - Акцент1 4" xfId="810" xr:uid="{00000000-0005-0000-0000-000027030000}"/>
    <cellStyle name="40% - Акцент1 4 2" xfId="811" xr:uid="{00000000-0005-0000-0000-000028030000}"/>
    <cellStyle name="40% - Акцент1 4_46EE.2011(v1.0)" xfId="812" xr:uid="{00000000-0005-0000-0000-000029030000}"/>
    <cellStyle name="40% - Акцент1 5" xfId="813" xr:uid="{00000000-0005-0000-0000-00002A030000}"/>
    <cellStyle name="40% - Акцент1 5 2" xfId="814" xr:uid="{00000000-0005-0000-0000-00002B030000}"/>
    <cellStyle name="40% - Акцент1 5_46EE.2011(v1.0)" xfId="815" xr:uid="{00000000-0005-0000-0000-00002C030000}"/>
    <cellStyle name="40% - Акцент1 6" xfId="816" xr:uid="{00000000-0005-0000-0000-00002D030000}"/>
    <cellStyle name="40% - Акцент1 6 2" xfId="817" xr:uid="{00000000-0005-0000-0000-00002E030000}"/>
    <cellStyle name="40% - Акцент1 6_46EE.2011(v1.0)" xfId="818" xr:uid="{00000000-0005-0000-0000-00002F030000}"/>
    <cellStyle name="40% - Акцент1 7" xfId="819" xr:uid="{00000000-0005-0000-0000-000030030000}"/>
    <cellStyle name="40% - Акцент1 7 2" xfId="820" xr:uid="{00000000-0005-0000-0000-000031030000}"/>
    <cellStyle name="40% - Акцент1 7_46EE.2011(v1.0)" xfId="821" xr:uid="{00000000-0005-0000-0000-000032030000}"/>
    <cellStyle name="40% - Акцент1 8" xfId="822" xr:uid="{00000000-0005-0000-0000-000033030000}"/>
    <cellStyle name="40% - Акцент1 8 2" xfId="823" xr:uid="{00000000-0005-0000-0000-000034030000}"/>
    <cellStyle name="40% - Акцент1 8_46EE.2011(v1.0)" xfId="824" xr:uid="{00000000-0005-0000-0000-000035030000}"/>
    <cellStyle name="40% - Акцент1 9" xfId="825" xr:uid="{00000000-0005-0000-0000-000036030000}"/>
    <cellStyle name="40% - Акцент1 9 2" xfId="826" xr:uid="{00000000-0005-0000-0000-000037030000}"/>
    <cellStyle name="40% - Акцент1 9_46EE.2011(v1.0)" xfId="827" xr:uid="{00000000-0005-0000-0000-000038030000}"/>
    <cellStyle name="40% - Акцент2 10" xfId="828" xr:uid="{00000000-0005-0000-0000-000039030000}"/>
    <cellStyle name="40% - Акцент2 11" xfId="829" xr:uid="{00000000-0005-0000-0000-00003A030000}"/>
    <cellStyle name="40% - Акцент2 12" xfId="830" xr:uid="{00000000-0005-0000-0000-00003B030000}"/>
    <cellStyle name="40% - Акцент2 2" xfId="831" xr:uid="{00000000-0005-0000-0000-00003C030000}"/>
    <cellStyle name="40% - Акцент2 2 2" xfId="832" xr:uid="{00000000-0005-0000-0000-00003D030000}"/>
    <cellStyle name="40% - Акцент2 2 3" xfId="833" xr:uid="{00000000-0005-0000-0000-00003E030000}"/>
    <cellStyle name="40% - Акцент2 2 3 2" xfId="834" xr:uid="{00000000-0005-0000-0000-00003F030000}"/>
    <cellStyle name="40% - Акцент2 2 4" xfId="835" xr:uid="{00000000-0005-0000-0000-000040030000}"/>
    <cellStyle name="40% - Акцент2 2_08" xfId="836" xr:uid="{00000000-0005-0000-0000-000041030000}"/>
    <cellStyle name="40% - Акцент2 3" xfId="837" xr:uid="{00000000-0005-0000-0000-000042030000}"/>
    <cellStyle name="40% - Акцент2 3 2" xfId="838" xr:uid="{00000000-0005-0000-0000-000043030000}"/>
    <cellStyle name="40% - Акцент2 3_46EE.2011(v1.0)" xfId="839" xr:uid="{00000000-0005-0000-0000-000044030000}"/>
    <cellStyle name="40% - Акцент2 4" xfId="840" xr:uid="{00000000-0005-0000-0000-000045030000}"/>
    <cellStyle name="40% - Акцент2 4 2" xfId="841" xr:uid="{00000000-0005-0000-0000-000046030000}"/>
    <cellStyle name="40% - Акцент2 4_46EE.2011(v1.0)" xfId="842" xr:uid="{00000000-0005-0000-0000-000047030000}"/>
    <cellStyle name="40% - Акцент2 5" xfId="843" xr:uid="{00000000-0005-0000-0000-000048030000}"/>
    <cellStyle name="40% - Акцент2 5 2" xfId="844" xr:uid="{00000000-0005-0000-0000-000049030000}"/>
    <cellStyle name="40% - Акцент2 5_46EE.2011(v1.0)" xfId="845" xr:uid="{00000000-0005-0000-0000-00004A030000}"/>
    <cellStyle name="40% - Акцент2 6" xfId="846" xr:uid="{00000000-0005-0000-0000-00004B030000}"/>
    <cellStyle name="40% - Акцент2 6 2" xfId="847" xr:uid="{00000000-0005-0000-0000-00004C030000}"/>
    <cellStyle name="40% - Акцент2 6_46EE.2011(v1.0)" xfId="848" xr:uid="{00000000-0005-0000-0000-00004D030000}"/>
    <cellStyle name="40% - Акцент2 7" xfId="849" xr:uid="{00000000-0005-0000-0000-00004E030000}"/>
    <cellStyle name="40% - Акцент2 7 2" xfId="850" xr:uid="{00000000-0005-0000-0000-00004F030000}"/>
    <cellStyle name="40% - Акцент2 7_46EE.2011(v1.0)" xfId="851" xr:uid="{00000000-0005-0000-0000-000050030000}"/>
    <cellStyle name="40% - Акцент2 8" xfId="852" xr:uid="{00000000-0005-0000-0000-000051030000}"/>
    <cellStyle name="40% - Акцент2 8 2" xfId="853" xr:uid="{00000000-0005-0000-0000-000052030000}"/>
    <cellStyle name="40% - Акцент2 8_46EE.2011(v1.0)" xfId="854" xr:uid="{00000000-0005-0000-0000-000053030000}"/>
    <cellStyle name="40% - Акцент2 9" xfId="855" xr:uid="{00000000-0005-0000-0000-000054030000}"/>
    <cellStyle name="40% - Акцент2 9 2" xfId="856" xr:uid="{00000000-0005-0000-0000-000055030000}"/>
    <cellStyle name="40% - Акцент2 9_46EE.2011(v1.0)" xfId="857" xr:uid="{00000000-0005-0000-0000-000056030000}"/>
    <cellStyle name="40% - Акцент3 10" xfId="858" xr:uid="{00000000-0005-0000-0000-000057030000}"/>
    <cellStyle name="40% - Акцент3 11" xfId="859" xr:uid="{00000000-0005-0000-0000-000058030000}"/>
    <cellStyle name="40% - Акцент3 12" xfId="860" xr:uid="{00000000-0005-0000-0000-000059030000}"/>
    <cellStyle name="40% - Акцент3 2" xfId="861" xr:uid="{00000000-0005-0000-0000-00005A030000}"/>
    <cellStyle name="40% - Акцент3 2 2" xfId="862" xr:uid="{00000000-0005-0000-0000-00005B030000}"/>
    <cellStyle name="40% - Акцент3 2 3" xfId="863" xr:uid="{00000000-0005-0000-0000-00005C030000}"/>
    <cellStyle name="40% - Акцент3 2 3 2" xfId="864" xr:uid="{00000000-0005-0000-0000-00005D030000}"/>
    <cellStyle name="40% - Акцент3 2 4" xfId="865" xr:uid="{00000000-0005-0000-0000-00005E030000}"/>
    <cellStyle name="40% - Акцент3 2_08" xfId="866" xr:uid="{00000000-0005-0000-0000-00005F030000}"/>
    <cellStyle name="40% - Акцент3 3" xfId="867" xr:uid="{00000000-0005-0000-0000-000060030000}"/>
    <cellStyle name="40% - Акцент3 3 2" xfId="868" xr:uid="{00000000-0005-0000-0000-000061030000}"/>
    <cellStyle name="40% - Акцент3 3_46EE.2011(v1.0)" xfId="869" xr:uid="{00000000-0005-0000-0000-000062030000}"/>
    <cellStyle name="40% - Акцент3 4" xfId="870" xr:uid="{00000000-0005-0000-0000-000063030000}"/>
    <cellStyle name="40% - Акцент3 4 2" xfId="871" xr:uid="{00000000-0005-0000-0000-000064030000}"/>
    <cellStyle name="40% - Акцент3 4_46EE.2011(v1.0)" xfId="872" xr:uid="{00000000-0005-0000-0000-000065030000}"/>
    <cellStyle name="40% - Акцент3 5" xfId="873" xr:uid="{00000000-0005-0000-0000-000066030000}"/>
    <cellStyle name="40% - Акцент3 5 2" xfId="874" xr:uid="{00000000-0005-0000-0000-000067030000}"/>
    <cellStyle name="40% - Акцент3 5_46EE.2011(v1.0)" xfId="875" xr:uid="{00000000-0005-0000-0000-000068030000}"/>
    <cellStyle name="40% - Акцент3 6" xfId="876" xr:uid="{00000000-0005-0000-0000-000069030000}"/>
    <cellStyle name="40% - Акцент3 6 2" xfId="877" xr:uid="{00000000-0005-0000-0000-00006A030000}"/>
    <cellStyle name="40% - Акцент3 6_46EE.2011(v1.0)" xfId="878" xr:uid="{00000000-0005-0000-0000-00006B030000}"/>
    <cellStyle name="40% - Акцент3 7" xfId="879" xr:uid="{00000000-0005-0000-0000-00006C030000}"/>
    <cellStyle name="40% - Акцент3 7 2" xfId="880" xr:uid="{00000000-0005-0000-0000-00006D030000}"/>
    <cellStyle name="40% - Акцент3 7_46EE.2011(v1.0)" xfId="881" xr:uid="{00000000-0005-0000-0000-00006E030000}"/>
    <cellStyle name="40% - Акцент3 8" xfId="882" xr:uid="{00000000-0005-0000-0000-00006F030000}"/>
    <cellStyle name="40% - Акцент3 8 2" xfId="883" xr:uid="{00000000-0005-0000-0000-000070030000}"/>
    <cellStyle name="40% - Акцент3 8_46EE.2011(v1.0)" xfId="884" xr:uid="{00000000-0005-0000-0000-000071030000}"/>
    <cellStyle name="40% - Акцент3 9" xfId="885" xr:uid="{00000000-0005-0000-0000-000072030000}"/>
    <cellStyle name="40% - Акцент3 9 2" xfId="886" xr:uid="{00000000-0005-0000-0000-000073030000}"/>
    <cellStyle name="40% - Акцент3 9_46EE.2011(v1.0)" xfId="887" xr:uid="{00000000-0005-0000-0000-000074030000}"/>
    <cellStyle name="40% - Акцент4 10" xfId="888" xr:uid="{00000000-0005-0000-0000-000075030000}"/>
    <cellStyle name="40% - Акцент4 10 2" xfId="889" xr:uid="{00000000-0005-0000-0000-000076030000}"/>
    <cellStyle name="40% - Акцент4 10 3" xfId="890" xr:uid="{00000000-0005-0000-0000-000077030000}"/>
    <cellStyle name="40% - Акцент4 10 4" xfId="891" xr:uid="{00000000-0005-0000-0000-000078030000}"/>
    <cellStyle name="40% - Акцент4 11" xfId="892" xr:uid="{00000000-0005-0000-0000-000079030000}"/>
    <cellStyle name="40% - Акцент4 12" xfId="893" xr:uid="{00000000-0005-0000-0000-00007A030000}"/>
    <cellStyle name="40% - Акцент4 2" xfId="894" xr:uid="{00000000-0005-0000-0000-00007B030000}"/>
    <cellStyle name="40% - Акцент4 2 2" xfId="895" xr:uid="{00000000-0005-0000-0000-00007C030000}"/>
    <cellStyle name="40% - Акцент4 2 2 2" xfId="896" xr:uid="{00000000-0005-0000-0000-00007D030000}"/>
    <cellStyle name="40% - Акцент4 2 2 3" xfId="897" xr:uid="{00000000-0005-0000-0000-00007E030000}"/>
    <cellStyle name="40% - Акцент4 2 2 4" xfId="898" xr:uid="{00000000-0005-0000-0000-00007F030000}"/>
    <cellStyle name="40% - Акцент4 2 3" xfId="899" xr:uid="{00000000-0005-0000-0000-000080030000}"/>
    <cellStyle name="40% - Акцент4 2 3 2" xfId="900" xr:uid="{00000000-0005-0000-0000-000081030000}"/>
    <cellStyle name="40% - Акцент4 2 4" xfId="901" xr:uid="{00000000-0005-0000-0000-000082030000}"/>
    <cellStyle name="40% - Акцент4 2 4 2" xfId="902" xr:uid="{00000000-0005-0000-0000-000083030000}"/>
    <cellStyle name="40% - Акцент4 2 5" xfId="903" xr:uid="{00000000-0005-0000-0000-000084030000}"/>
    <cellStyle name="40% - Акцент4 2 6" xfId="904" xr:uid="{00000000-0005-0000-0000-000085030000}"/>
    <cellStyle name="40% - Акцент4 2 7" xfId="905" xr:uid="{00000000-0005-0000-0000-000086030000}"/>
    <cellStyle name="40% - Акцент4 2_08" xfId="906" xr:uid="{00000000-0005-0000-0000-000087030000}"/>
    <cellStyle name="40% - Акцент4 3" xfId="907" xr:uid="{00000000-0005-0000-0000-000088030000}"/>
    <cellStyle name="40% - Акцент4 3 2" xfId="908" xr:uid="{00000000-0005-0000-0000-000089030000}"/>
    <cellStyle name="40% - Акцент4 3 2 2" xfId="909" xr:uid="{00000000-0005-0000-0000-00008A030000}"/>
    <cellStyle name="40% - Акцент4 3 2 3" xfId="910" xr:uid="{00000000-0005-0000-0000-00008B030000}"/>
    <cellStyle name="40% - Акцент4 3 2 4" xfId="911" xr:uid="{00000000-0005-0000-0000-00008C030000}"/>
    <cellStyle name="40% - Акцент4 3 3" xfId="912" xr:uid="{00000000-0005-0000-0000-00008D030000}"/>
    <cellStyle name="40% - Акцент4 3 4" xfId="913" xr:uid="{00000000-0005-0000-0000-00008E030000}"/>
    <cellStyle name="40% - Акцент4 3 5" xfId="914" xr:uid="{00000000-0005-0000-0000-00008F030000}"/>
    <cellStyle name="40% - Акцент4 3_46EE.2011(v1.0)" xfId="915" xr:uid="{00000000-0005-0000-0000-000090030000}"/>
    <cellStyle name="40% - Акцент4 4" xfId="916" xr:uid="{00000000-0005-0000-0000-000091030000}"/>
    <cellStyle name="40% - Акцент4 4 2" xfId="917" xr:uid="{00000000-0005-0000-0000-000092030000}"/>
    <cellStyle name="40% - Акцент4 4 2 2" xfId="918" xr:uid="{00000000-0005-0000-0000-000093030000}"/>
    <cellStyle name="40% - Акцент4 4 2 3" xfId="919" xr:uid="{00000000-0005-0000-0000-000094030000}"/>
    <cellStyle name="40% - Акцент4 4 2 4" xfId="920" xr:uid="{00000000-0005-0000-0000-000095030000}"/>
    <cellStyle name="40% - Акцент4 4 3" xfId="921" xr:uid="{00000000-0005-0000-0000-000096030000}"/>
    <cellStyle name="40% - Акцент4 4 4" xfId="922" xr:uid="{00000000-0005-0000-0000-000097030000}"/>
    <cellStyle name="40% - Акцент4 4 5" xfId="923" xr:uid="{00000000-0005-0000-0000-000098030000}"/>
    <cellStyle name="40% - Акцент4 4_46EE.2011(v1.0)" xfId="924" xr:uid="{00000000-0005-0000-0000-000099030000}"/>
    <cellStyle name="40% - Акцент4 5" xfId="925" xr:uid="{00000000-0005-0000-0000-00009A030000}"/>
    <cellStyle name="40% - Акцент4 5 2" xfId="926" xr:uid="{00000000-0005-0000-0000-00009B030000}"/>
    <cellStyle name="40% - Акцент4 5 2 2" xfId="927" xr:uid="{00000000-0005-0000-0000-00009C030000}"/>
    <cellStyle name="40% - Акцент4 5 2 3" xfId="928" xr:uid="{00000000-0005-0000-0000-00009D030000}"/>
    <cellStyle name="40% - Акцент4 5 2 4" xfId="929" xr:uid="{00000000-0005-0000-0000-00009E030000}"/>
    <cellStyle name="40% - Акцент4 5 3" xfId="930" xr:uid="{00000000-0005-0000-0000-00009F030000}"/>
    <cellStyle name="40% - Акцент4 5 4" xfId="931" xr:uid="{00000000-0005-0000-0000-0000A0030000}"/>
    <cellStyle name="40% - Акцент4 5 5" xfId="932" xr:uid="{00000000-0005-0000-0000-0000A1030000}"/>
    <cellStyle name="40% - Акцент4 5_46EE.2011(v1.0)" xfId="933" xr:uid="{00000000-0005-0000-0000-0000A2030000}"/>
    <cellStyle name="40% - Акцент4 6" xfId="934" xr:uid="{00000000-0005-0000-0000-0000A3030000}"/>
    <cellStyle name="40% - Акцент4 6 2" xfId="935" xr:uid="{00000000-0005-0000-0000-0000A4030000}"/>
    <cellStyle name="40% - Акцент4 6 2 2" xfId="936" xr:uid="{00000000-0005-0000-0000-0000A5030000}"/>
    <cellStyle name="40% - Акцент4 6 2 3" xfId="937" xr:uid="{00000000-0005-0000-0000-0000A6030000}"/>
    <cellStyle name="40% - Акцент4 6 2 4" xfId="938" xr:uid="{00000000-0005-0000-0000-0000A7030000}"/>
    <cellStyle name="40% - Акцент4 6 3" xfId="939" xr:uid="{00000000-0005-0000-0000-0000A8030000}"/>
    <cellStyle name="40% - Акцент4 6 4" xfId="940" xr:uid="{00000000-0005-0000-0000-0000A9030000}"/>
    <cellStyle name="40% - Акцент4 6 5" xfId="941" xr:uid="{00000000-0005-0000-0000-0000AA030000}"/>
    <cellStyle name="40% - Акцент4 6_46EE.2011(v1.0)" xfId="942" xr:uid="{00000000-0005-0000-0000-0000AB030000}"/>
    <cellStyle name="40% - Акцент4 7" xfId="943" xr:uid="{00000000-0005-0000-0000-0000AC030000}"/>
    <cellStyle name="40% - Акцент4 7 2" xfId="944" xr:uid="{00000000-0005-0000-0000-0000AD030000}"/>
    <cellStyle name="40% - Акцент4 7 2 2" xfId="945" xr:uid="{00000000-0005-0000-0000-0000AE030000}"/>
    <cellStyle name="40% - Акцент4 7 2 3" xfId="946" xr:uid="{00000000-0005-0000-0000-0000AF030000}"/>
    <cellStyle name="40% - Акцент4 7 2 4" xfId="947" xr:uid="{00000000-0005-0000-0000-0000B0030000}"/>
    <cellStyle name="40% - Акцент4 7 3" xfId="948" xr:uid="{00000000-0005-0000-0000-0000B1030000}"/>
    <cellStyle name="40% - Акцент4 7 4" xfId="949" xr:uid="{00000000-0005-0000-0000-0000B2030000}"/>
    <cellStyle name="40% - Акцент4 7 5" xfId="950" xr:uid="{00000000-0005-0000-0000-0000B3030000}"/>
    <cellStyle name="40% - Акцент4 7_46EE.2011(v1.0)" xfId="951" xr:uid="{00000000-0005-0000-0000-0000B4030000}"/>
    <cellStyle name="40% - Акцент4 8" xfId="952" xr:uid="{00000000-0005-0000-0000-0000B5030000}"/>
    <cellStyle name="40% - Акцент4 8 2" xfId="953" xr:uid="{00000000-0005-0000-0000-0000B6030000}"/>
    <cellStyle name="40% - Акцент4 8 2 2" xfId="954" xr:uid="{00000000-0005-0000-0000-0000B7030000}"/>
    <cellStyle name="40% - Акцент4 8 2 3" xfId="955" xr:uid="{00000000-0005-0000-0000-0000B8030000}"/>
    <cellStyle name="40% - Акцент4 8 2 4" xfId="956" xr:uid="{00000000-0005-0000-0000-0000B9030000}"/>
    <cellStyle name="40% - Акцент4 8 3" xfId="957" xr:uid="{00000000-0005-0000-0000-0000BA030000}"/>
    <cellStyle name="40% - Акцент4 8 4" xfId="958" xr:uid="{00000000-0005-0000-0000-0000BB030000}"/>
    <cellStyle name="40% - Акцент4 8 5" xfId="959" xr:uid="{00000000-0005-0000-0000-0000BC030000}"/>
    <cellStyle name="40% - Акцент4 8_46EE.2011(v1.0)" xfId="960" xr:uid="{00000000-0005-0000-0000-0000BD030000}"/>
    <cellStyle name="40% - Акцент4 9" xfId="961" xr:uid="{00000000-0005-0000-0000-0000BE030000}"/>
    <cellStyle name="40% - Акцент4 9 2" xfId="962" xr:uid="{00000000-0005-0000-0000-0000BF030000}"/>
    <cellStyle name="40% - Акцент4 9 2 2" xfId="963" xr:uid="{00000000-0005-0000-0000-0000C0030000}"/>
    <cellStyle name="40% - Акцент4 9 2 3" xfId="964" xr:uid="{00000000-0005-0000-0000-0000C1030000}"/>
    <cellStyle name="40% - Акцент4 9 2 4" xfId="965" xr:uid="{00000000-0005-0000-0000-0000C2030000}"/>
    <cellStyle name="40% - Акцент4 9 3" xfId="966" xr:uid="{00000000-0005-0000-0000-0000C3030000}"/>
    <cellStyle name="40% - Акцент4 9 4" xfId="967" xr:uid="{00000000-0005-0000-0000-0000C4030000}"/>
    <cellStyle name="40% - Акцент4 9 5" xfId="968" xr:uid="{00000000-0005-0000-0000-0000C5030000}"/>
    <cellStyle name="40% - Акцент4 9_46EE.2011(v1.0)" xfId="969" xr:uid="{00000000-0005-0000-0000-0000C6030000}"/>
    <cellStyle name="40% - Акцент5 10" xfId="970" xr:uid="{00000000-0005-0000-0000-0000C7030000}"/>
    <cellStyle name="40% - Акцент5 11" xfId="971" xr:uid="{00000000-0005-0000-0000-0000C8030000}"/>
    <cellStyle name="40% - Акцент5 12" xfId="972" xr:uid="{00000000-0005-0000-0000-0000C9030000}"/>
    <cellStyle name="40% - Акцент5 2" xfId="973" xr:uid="{00000000-0005-0000-0000-0000CA030000}"/>
    <cellStyle name="40% - Акцент5 2 2" xfId="974" xr:uid="{00000000-0005-0000-0000-0000CB030000}"/>
    <cellStyle name="40% - Акцент5 2 3" xfId="975" xr:uid="{00000000-0005-0000-0000-0000CC030000}"/>
    <cellStyle name="40% - Акцент5 2 3 2" xfId="976" xr:uid="{00000000-0005-0000-0000-0000CD030000}"/>
    <cellStyle name="40% - Акцент5 2 4" xfId="977" xr:uid="{00000000-0005-0000-0000-0000CE030000}"/>
    <cellStyle name="40% - Акцент5 2_08" xfId="978" xr:uid="{00000000-0005-0000-0000-0000CF030000}"/>
    <cellStyle name="40% - Акцент5 3" xfId="979" xr:uid="{00000000-0005-0000-0000-0000D0030000}"/>
    <cellStyle name="40% - Акцент5 3 2" xfId="980" xr:uid="{00000000-0005-0000-0000-0000D1030000}"/>
    <cellStyle name="40% - Акцент5 3_46EE.2011(v1.0)" xfId="981" xr:uid="{00000000-0005-0000-0000-0000D2030000}"/>
    <cellStyle name="40% - Акцент5 4" xfId="982" xr:uid="{00000000-0005-0000-0000-0000D3030000}"/>
    <cellStyle name="40% - Акцент5 4 2" xfId="983" xr:uid="{00000000-0005-0000-0000-0000D4030000}"/>
    <cellStyle name="40% - Акцент5 4_46EE.2011(v1.0)" xfId="984" xr:uid="{00000000-0005-0000-0000-0000D5030000}"/>
    <cellStyle name="40% - Акцент5 5" xfId="985" xr:uid="{00000000-0005-0000-0000-0000D6030000}"/>
    <cellStyle name="40% - Акцент5 5 2" xfId="986" xr:uid="{00000000-0005-0000-0000-0000D7030000}"/>
    <cellStyle name="40% - Акцент5 5_46EE.2011(v1.0)" xfId="987" xr:uid="{00000000-0005-0000-0000-0000D8030000}"/>
    <cellStyle name="40% - Акцент5 6" xfId="988" xr:uid="{00000000-0005-0000-0000-0000D9030000}"/>
    <cellStyle name="40% - Акцент5 6 2" xfId="989" xr:uid="{00000000-0005-0000-0000-0000DA030000}"/>
    <cellStyle name="40% - Акцент5 6_46EE.2011(v1.0)" xfId="990" xr:uid="{00000000-0005-0000-0000-0000DB030000}"/>
    <cellStyle name="40% - Акцент5 7" xfId="991" xr:uid="{00000000-0005-0000-0000-0000DC030000}"/>
    <cellStyle name="40% - Акцент5 7 2" xfId="992" xr:uid="{00000000-0005-0000-0000-0000DD030000}"/>
    <cellStyle name="40% - Акцент5 7_46EE.2011(v1.0)" xfId="993" xr:uid="{00000000-0005-0000-0000-0000DE030000}"/>
    <cellStyle name="40% - Акцент5 8" xfId="994" xr:uid="{00000000-0005-0000-0000-0000DF030000}"/>
    <cellStyle name="40% - Акцент5 8 2" xfId="995" xr:uid="{00000000-0005-0000-0000-0000E0030000}"/>
    <cellStyle name="40% - Акцент5 8_46EE.2011(v1.0)" xfId="996" xr:uid="{00000000-0005-0000-0000-0000E1030000}"/>
    <cellStyle name="40% - Акцент5 9" xfId="997" xr:uid="{00000000-0005-0000-0000-0000E2030000}"/>
    <cellStyle name="40% - Акцент5 9 2" xfId="998" xr:uid="{00000000-0005-0000-0000-0000E3030000}"/>
    <cellStyle name="40% - Акцент5 9_46EE.2011(v1.0)" xfId="999" xr:uid="{00000000-0005-0000-0000-0000E4030000}"/>
    <cellStyle name="40% - Акцент6 10" xfId="1000" xr:uid="{00000000-0005-0000-0000-0000E5030000}"/>
    <cellStyle name="40% - Акцент6 10 2" xfId="1001" xr:uid="{00000000-0005-0000-0000-0000E6030000}"/>
    <cellStyle name="40% - Акцент6 10 2 2" xfId="1002" xr:uid="{00000000-0005-0000-0000-0000E7030000}"/>
    <cellStyle name="40% - Акцент6 10 3" xfId="1003" xr:uid="{00000000-0005-0000-0000-0000E8030000}"/>
    <cellStyle name="40% - Акцент6 10 4" xfId="1004" xr:uid="{00000000-0005-0000-0000-0000E9030000}"/>
    <cellStyle name="40% - Акцент6 10 5" xfId="1005" xr:uid="{00000000-0005-0000-0000-0000EA030000}"/>
    <cellStyle name="40% - Акцент6 11" xfId="1006" xr:uid="{00000000-0005-0000-0000-0000EB030000}"/>
    <cellStyle name="40% - Акцент6 12" xfId="1007" xr:uid="{00000000-0005-0000-0000-0000EC030000}"/>
    <cellStyle name="40% - Акцент6 2" xfId="1008" xr:uid="{00000000-0005-0000-0000-0000ED030000}"/>
    <cellStyle name="40% - Акцент6 2 2" xfId="1009" xr:uid="{00000000-0005-0000-0000-0000EE030000}"/>
    <cellStyle name="40% - Акцент6 2 2 2" xfId="1010" xr:uid="{00000000-0005-0000-0000-0000EF030000}"/>
    <cellStyle name="40% - Акцент6 2 2 2 2" xfId="1011" xr:uid="{00000000-0005-0000-0000-0000F0030000}"/>
    <cellStyle name="40% - Акцент6 2 2 3" xfId="1012" xr:uid="{00000000-0005-0000-0000-0000F1030000}"/>
    <cellStyle name="40% - Акцент6 2 2 4" xfId="1013" xr:uid="{00000000-0005-0000-0000-0000F2030000}"/>
    <cellStyle name="40% - Акцент6 2 2 5" xfId="1014" xr:uid="{00000000-0005-0000-0000-0000F3030000}"/>
    <cellStyle name="40% - Акцент6 2 3" xfId="1015" xr:uid="{00000000-0005-0000-0000-0000F4030000}"/>
    <cellStyle name="40% - Акцент6 2 3 2" xfId="1016" xr:uid="{00000000-0005-0000-0000-0000F5030000}"/>
    <cellStyle name="40% - Акцент6 2 4" xfId="1017" xr:uid="{00000000-0005-0000-0000-0000F6030000}"/>
    <cellStyle name="40% - Акцент6 2 4 2" xfId="1018" xr:uid="{00000000-0005-0000-0000-0000F7030000}"/>
    <cellStyle name="40% - Акцент6 2 5" xfId="1019" xr:uid="{00000000-0005-0000-0000-0000F8030000}"/>
    <cellStyle name="40% - Акцент6 2 6" xfId="1020" xr:uid="{00000000-0005-0000-0000-0000F9030000}"/>
    <cellStyle name="40% - Акцент6 2 7" xfId="1021" xr:uid="{00000000-0005-0000-0000-0000FA030000}"/>
    <cellStyle name="40% - Акцент6 2 8" xfId="1022" xr:uid="{00000000-0005-0000-0000-0000FB030000}"/>
    <cellStyle name="40% - Акцент6 2_08" xfId="1023" xr:uid="{00000000-0005-0000-0000-0000FC030000}"/>
    <cellStyle name="40% - Акцент6 3" xfId="1024" xr:uid="{00000000-0005-0000-0000-0000FD030000}"/>
    <cellStyle name="40% - Акцент6 3 2" xfId="1025" xr:uid="{00000000-0005-0000-0000-0000FE030000}"/>
    <cellStyle name="40% - Акцент6 3 2 2" xfId="1026" xr:uid="{00000000-0005-0000-0000-0000FF030000}"/>
    <cellStyle name="40% - Акцент6 3 2 2 2" xfId="1027" xr:uid="{00000000-0005-0000-0000-000000040000}"/>
    <cellStyle name="40% - Акцент6 3 2 3" xfId="1028" xr:uid="{00000000-0005-0000-0000-000001040000}"/>
    <cellStyle name="40% - Акцент6 3 2 4" xfId="1029" xr:uid="{00000000-0005-0000-0000-000002040000}"/>
    <cellStyle name="40% - Акцент6 3 2 5" xfId="1030" xr:uid="{00000000-0005-0000-0000-000003040000}"/>
    <cellStyle name="40% - Акцент6 3 3" xfId="1031" xr:uid="{00000000-0005-0000-0000-000004040000}"/>
    <cellStyle name="40% - Акцент6 3 3 2" xfId="1032" xr:uid="{00000000-0005-0000-0000-000005040000}"/>
    <cellStyle name="40% - Акцент6 3 4" xfId="1033" xr:uid="{00000000-0005-0000-0000-000006040000}"/>
    <cellStyle name="40% - Акцент6 3 5" xfId="1034" xr:uid="{00000000-0005-0000-0000-000007040000}"/>
    <cellStyle name="40% - Акцент6 3 6" xfId="1035" xr:uid="{00000000-0005-0000-0000-000008040000}"/>
    <cellStyle name="40% - Акцент6 3_46EE.2011(v1.0)" xfId="1036" xr:uid="{00000000-0005-0000-0000-000009040000}"/>
    <cellStyle name="40% - Акцент6 4" xfId="1037" xr:uid="{00000000-0005-0000-0000-00000A040000}"/>
    <cellStyle name="40% - Акцент6 4 2" xfId="1038" xr:uid="{00000000-0005-0000-0000-00000B040000}"/>
    <cellStyle name="40% - Акцент6 4 2 2" xfId="1039" xr:uid="{00000000-0005-0000-0000-00000C040000}"/>
    <cellStyle name="40% - Акцент6 4 2 2 2" xfId="1040" xr:uid="{00000000-0005-0000-0000-00000D040000}"/>
    <cellStyle name="40% - Акцент6 4 2 3" xfId="1041" xr:uid="{00000000-0005-0000-0000-00000E040000}"/>
    <cellStyle name="40% - Акцент6 4 2 4" xfId="1042" xr:uid="{00000000-0005-0000-0000-00000F040000}"/>
    <cellStyle name="40% - Акцент6 4 2 5" xfId="1043" xr:uid="{00000000-0005-0000-0000-000010040000}"/>
    <cellStyle name="40% - Акцент6 4 3" xfId="1044" xr:uid="{00000000-0005-0000-0000-000011040000}"/>
    <cellStyle name="40% - Акцент6 4 3 2" xfId="1045" xr:uid="{00000000-0005-0000-0000-000012040000}"/>
    <cellStyle name="40% - Акцент6 4 4" xfId="1046" xr:uid="{00000000-0005-0000-0000-000013040000}"/>
    <cellStyle name="40% - Акцент6 4 5" xfId="1047" xr:uid="{00000000-0005-0000-0000-000014040000}"/>
    <cellStyle name="40% - Акцент6 4 6" xfId="1048" xr:uid="{00000000-0005-0000-0000-000015040000}"/>
    <cellStyle name="40% - Акцент6 4_46EE.2011(v1.0)" xfId="1049" xr:uid="{00000000-0005-0000-0000-000016040000}"/>
    <cellStyle name="40% - Акцент6 5" xfId="1050" xr:uid="{00000000-0005-0000-0000-000017040000}"/>
    <cellStyle name="40% - Акцент6 5 2" xfId="1051" xr:uid="{00000000-0005-0000-0000-000018040000}"/>
    <cellStyle name="40% - Акцент6 5 2 2" xfId="1052" xr:uid="{00000000-0005-0000-0000-000019040000}"/>
    <cellStyle name="40% - Акцент6 5 2 2 2" xfId="1053" xr:uid="{00000000-0005-0000-0000-00001A040000}"/>
    <cellStyle name="40% - Акцент6 5 2 3" xfId="1054" xr:uid="{00000000-0005-0000-0000-00001B040000}"/>
    <cellStyle name="40% - Акцент6 5 2 4" xfId="1055" xr:uid="{00000000-0005-0000-0000-00001C040000}"/>
    <cellStyle name="40% - Акцент6 5 2 5" xfId="1056" xr:uid="{00000000-0005-0000-0000-00001D040000}"/>
    <cellStyle name="40% - Акцент6 5 3" xfId="1057" xr:uid="{00000000-0005-0000-0000-00001E040000}"/>
    <cellStyle name="40% - Акцент6 5 3 2" xfId="1058" xr:uid="{00000000-0005-0000-0000-00001F040000}"/>
    <cellStyle name="40% - Акцент6 5 4" xfId="1059" xr:uid="{00000000-0005-0000-0000-000020040000}"/>
    <cellStyle name="40% - Акцент6 5 5" xfId="1060" xr:uid="{00000000-0005-0000-0000-000021040000}"/>
    <cellStyle name="40% - Акцент6 5 6" xfId="1061" xr:uid="{00000000-0005-0000-0000-000022040000}"/>
    <cellStyle name="40% - Акцент6 5_46EE.2011(v1.0)" xfId="1062" xr:uid="{00000000-0005-0000-0000-000023040000}"/>
    <cellStyle name="40% - Акцент6 6" xfId="1063" xr:uid="{00000000-0005-0000-0000-000024040000}"/>
    <cellStyle name="40% - Акцент6 6 2" xfId="1064" xr:uid="{00000000-0005-0000-0000-000025040000}"/>
    <cellStyle name="40% - Акцент6 6 2 2" xfId="1065" xr:uid="{00000000-0005-0000-0000-000026040000}"/>
    <cellStyle name="40% - Акцент6 6 2 2 2" xfId="1066" xr:uid="{00000000-0005-0000-0000-000027040000}"/>
    <cellStyle name="40% - Акцент6 6 2 3" xfId="1067" xr:uid="{00000000-0005-0000-0000-000028040000}"/>
    <cellStyle name="40% - Акцент6 6 2 4" xfId="1068" xr:uid="{00000000-0005-0000-0000-000029040000}"/>
    <cellStyle name="40% - Акцент6 6 2 5" xfId="1069" xr:uid="{00000000-0005-0000-0000-00002A040000}"/>
    <cellStyle name="40% - Акцент6 6 3" xfId="1070" xr:uid="{00000000-0005-0000-0000-00002B040000}"/>
    <cellStyle name="40% - Акцент6 6 3 2" xfId="1071" xr:uid="{00000000-0005-0000-0000-00002C040000}"/>
    <cellStyle name="40% - Акцент6 6 4" xfId="1072" xr:uid="{00000000-0005-0000-0000-00002D040000}"/>
    <cellStyle name="40% - Акцент6 6 5" xfId="1073" xr:uid="{00000000-0005-0000-0000-00002E040000}"/>
    <cellStyle name="40% - Акцент6 6 6" xfId="1074" xr:uid="{00000000-0005-0000-0000-00002F040000}"/>
    <cellStyle name="40% - Акцент6 6_46EE.2011(v1.0)" xfId="1075" xr:uid="{00000000-0005-0000-0000-000030040000}"/>
    <cellStyle name="40% - Акцент6 7" xfId="1076" xr:uid="{00000000-0005-0000-0000-000031040000}"/>
    <cellStyle name="40% - Акцент6 7 2" xfId="1077" xr:uid="{00000000-0005-0000-0000-000032040000}"/>
    <cellStyle name="40% - Акцент6 7 2 2" xfId="1078" xr:uid="{00000000-0005-0000-0000-000033040000}"/>
    <cellStyle name="40% - Акцент6 7 2 2 2" xfId="1079" xr:uid="{00000000-0005-0000-0000-000034040000}"/>
    <cellStyle name="40% - Акцент6 7 2 3" xfId="1080" xr:uid="{00000000-0005-0000-0000-000035040000}"/>
    <cellStyle name="40% - Акцент6 7 2 4" xfId="1081" xr:uid="{00000000-0005-0000-0000-000036040000}"/>
    <cellStyle name="40% - Акцент6 7 2 5" xfId="1082" xr:uid="{00000000-0005-0000-0000-000037040000}"/>
    <cellStyle name="40% - Акцент6 7 3" xfId="1083" xr:uid="{00000000-0005-0000-0000-000038040000}"/>
    <cellStyle name="40% - Акцент6 7 3 2" xfId="1084" xr:uid="{00000000-0005-0000-0000-000039040000}"/>
    <cellStyle name="40% - Акцент6 7 4" xfId="1085" xr:uid="{00000000-0005-0000-0000-00003A040000}"/>
    <cellStyle name="40% - Акцент6 7 5" xfId="1086" xr:uid="{00000000-0005-0000-0000-00003B040000}"/>
    <cellStyle name="40% - Акцент6 7 6" xfId="1087" xr:uid="{00000000-0005-0000-0000-00003C040000}"/>
    <cellStyle name="40% - Акцент6 7_46EE.2011(v1.0)" xfId="1088" xr:uid="{00000000-0005-0000-0000-00003D040000}"/>
    <cellStyle name="40% - Акцент6 8" xfId="1089" xr:uid="{00000000-0005-0000-0000-00003E040000}"/>
    <cellStyle name="40% - Акцент6 8 2" xfId="1090" xr:uid="{00000000-0005-0000-0000-00003F040000}"/>
    <cellStyle name="40% - Акцент6 8 2 2" xfId="1091" xr:uid="{00000000-0005-0000-0000-000040040000}"/>
    <cellStyle name="40% - Акцент6 8 2 2 2" xfId="1092" xr:uid="{00000000-0005-0000-0000-000041040000}"/>
    <cellStyle name="40% - Акцент6 8 2 3" xfId="1093" xr:uid="{00000000-0005-0000-0000-000042040000}"/>
    <cellStyle name="40% - Акцент6 8 2 4" xfId="1094" xr:uid="{00000000-0005-0000-0000-000043040000}"/>
    <cellStyle name="40% - Акцент6 8 2 5" xfId="1095" xr:uid="{00000000-0005-0000-0000-000044040000}"/>
    <cellStyle name="40% - Акцент6 8 3" xfId="1096" xr:uid="{00000000-0005-0000-0000-000045040000}"/>
    <cellStyle name="40% - Акцент6 8 3 2" xfId="1097" xr:uid="{00000000-0005-0000-0000-000046040000}"/>
    <cellStyle name="40% - Акцент6 8 4" xfId="1098" xr:uid="{00000000-0005-0000-0000-000047040000}"/>
    <cellStyle name="40% - Акцент6 8 5" xfId="1099" xr:uid="{00000000-0005-0000-0000-000048040000}"/>
    <cellStyle name="40% - Акцент6 8 6" xfId="1100" xr:uid="{00000000-0005-0000-0000-000049040000}"/>
    <cellStyle name="40% - Акцент6 8_46EE.2011(v1.0)" xfId="1101" xr:uid="{00000000-0005-0000-0000-00004A040000}"/>
    <cellStyle name="40% - Акцент6 9" xfId="1102" xr:uid="{00000000-0005-0000-0000-00004B040000}"/>
    <cellStyle name="40% - Акцент6 9 2" xfId="1103" xr:uid="{00000000-0005-0000-0000-00004C040000}"/>
    <cellStyle name="40% - Акцент6 9 2 2" xfId="1104" xr:uid="{00000000-0005-0000-0000-00004D040000}"/>
    <cellStyle name="40% - Акцент6 9 2 2 2" xfId="1105" xr:uid="{00000000-0005-0000-0000-00004E040000}"/>
    <cellStyle name="40% - Акцент6 9 2 3" xfId="1106" xr:uid="{00000000-0005-0000-0000-00004F040000}"/>
    <cellStyle name="40% - Акцент6 9 2 4" xfId="1107" xr:uid="{00000000-0005-0000-0000-000050040000}"/>
    <cellStyle name="40% - Акцент6 9 2 5" xfId="1108" xr:uid="{00000000-0005-0000-0000-000051040000}"/>
    <cellStyle name="40% - Акцент6 9 3" xfId="1109" xr:uid="{00000000-0005-0000-0000-000052040000}"/>
    <cellStyle name="40% - Акцент6 9 3 2" xfId="1110" xr:uid="{00000000-0005-0000-0000-000053040000}"/>
    <cellStyle name="40% - Акцент6 9 4" xfId="1111" xr:uid="{00000000-0005-0000-0000-000054040000}"/>
    <cellStyle name="40% - Акцент6 9 5" xfId="1112" xr:uid="{00000000-0005-0000-0000-000055040000}"/>
    <cellStyle name="40% - Акцент6 9 6" xfId="1113" xr:uid="{00000000-0005-0000-0000-000056040000}"/>
    <cellStyle name="40% - Акцент6 9_46EE.2011(v1.0)" xfId="1114" xr:uid="{00000000-0005-0000-0000-000057040000}"/>
    <cellStyle name="60% - Accent1" xfId="1115" xr:uid="{00000000-0005-0000-0000-000058040000}"/>
    <cellStyle name="60% - Accent1 2" xfId="1116" xr:uid="{00000000-0005-0000-0000-000059040000}"/>
    <cellStyle name="60% - Accent1 3" xfId="1117" xr:uid="{00000000-0005-0000-0000-00005A040000}"/>
    <cellStyle name="60% - Accent2" xfId="1118" xr:uid="{00000000-0005-0000-0000-00005B040000}"/>
    <cellStyle name="60% - Accent3" xfId="1119" xr:uid="{00000000-0005-0000-0000-00005C040000}"/>
    <cellStyle name="60% - Accent4" xfId="1120" xr:uid="{00000000-0005-0000-0000-00005D040000}"/>
    <cellStyle name="60% - Accent5" xfId="1121" xr:uid="{00000000-0005-0000-0000-00005E040000}"/>
    <cellStyle name="60% - Accent6" xfId="1122" xr:uid="{00000000-0005-0000-0000-00005F040000}"/>
    <cellStyle name="60% - Акцент1 10" xfId="1123" xr:uid="{00000000-0005-0000-0000-000060040000}"/>
    <cellStyle name="60% - Акцент1 10 2" xfId="1124" xr:uid="{00000000-0005-0000-0000-000061040000}"/>
    <cellStyle name="60% - Акцент1 10 3" xfId="1125" xr:uid="{00000000-0005-0000-0000-000062040000}"/>
    <cellStyle name="60% - Акцент1 11" xfId="1126" xr:uid="{00000000-0005-0000-0000-000063040000}"/>
    <cellStyle name="60% - Акцент1 12" xfId="1127" xr:uid="{00000000-0005-0000-0000-000064040000}"/>
    <cellStyle name="60% - Акцент1 2" xfId="1128" xr:uid="{00000000-0005-0000-0000-000065040000}"/>
    <cellStyle name="60% - Акцент1 2 2" xfId="1129" xr:uid="{00000000-0005-0000-0000-000066040000}"/>
    <cellStyle name="60% - Акцент1 2 2 2" xfId="1130" xr:uid="{00000000-0005-0000-0000-000067040000}"/>
    <cellStyle name="60% - Акцент1 2 2 3" xfId="1131" xr:uid="{00000000-0005-0000-0000-000068040000}"/>
    <cellStyle name="60% - Акцент1 2 3" xfId="1132" xr:uid="{00000000-0005-0000-0000-000069040000}"/>
    <cellStyle name="60% - Акцент1 2 4" xfId="1133" xr:uid="{00000000-0005-0000-0000-00006A040000}"/>
    <cellStyle name="60% - Акцент1 2 4 2" xfId="1134" xr:uid="{00000000-0005-0000-0000-00006B040000}"/>
    <cellStyle name="60% - Акцент1 2 5" xfId="1135" xr:uid="{00000000-0005-0000-0000-00006C040000}"/>
    <cellStyle name="60% - Акцент1 2 6" xfId="1136" xr:uid="{00000000-0005-0000-0000-00006D040000}"/>
    <cellStyle name="60% - Акцент1 2_08" xfId="1137" xr:uid="{00000000-0005-0000-0000-00006E040000}"/>
    <cellStyle name="60% - Акцент1 3" xfId="1138" xr:uid="{00000000-0005-0000-0000-00006F040000}"/>
    <cellStyle name="60% - Акцент1 3 2" xfId="1139" xr:uid="{00000000-0005-0000-0000-000070040000}"/>
    <cellStyle name="60% - Акцент1 3 2 2" xfId="1140" xr:uid="{00000000-0005-0000-0000-000071040000}"/>
    <cellStyle name="60% - Акцент1 3 2 3" xfId="1141" xr:uid="{00000000-0005-0000-0000-000072040000}"/>
    <cellStyle name="60% - Акцент1 3 3" xfId="1142" xr:uid="{00000000-0005-0000-0000-000073040000}"/>
    <cellStyle name="60% - Акцент1 3 4" xfId="1143" xr:uid="{00000000-0005-0000-0000-000074040000}"/>
    <cellStyle name="60% - Акцент1 4" xfId="1144" xr:uid="{00000000-0005-0000-0000-000075040000}"/>
    <cellStyle name="60% - Акцент1 4 2" xfId="1145" xr:uid="{00000000-0005-0000-0000-000076040000}"/>
    <cellStyle name="60% - Акцент1 4 2 2" xfId="1146" xr:uid="{00000000-0005-0000-0000-000077040000}"/>
    <cellStyle name="60% - Акцент1 4 2 3" xfId="1147" xr:uid="{00000000-0005-0000-0000-000078040000}"/>
    <cellStyle name="60% - Акцент1 4 3" xfId="1148" xr:uid="{00000000-0005-0000-0000-000079040000}"/>
    <cellStyle name="60% - Акцент1 4 4" xfId="1149" xr:uid="{00000000-0005-0000-0000-00007A040000}"/>
    <cellStyle name="60% - Акцент1 5" xfId="1150" xr:uid="{00000000-0005-0000-0000-00007B040000}"/>
    <cellStyle name="60% - Акцент1 5 2" xfId="1151" xr:uid="{00000000-0005-0000-0000-00007C040000}"/>
    <cellStyle name="60% - Акцент1 5 2 2" xfId="1152" xr:uid="{00000000-0005-0000-0000-00007D040000}"/>
    <cellStyle name="60% - Акцент1 5 2 3" xfId="1153" xr:uid="{00000000-0005-0000-0000-00007E040000}"/>
    <cellStyle name="60% - Акцент1 5 3" xfId="1154" xr:uid="{00000000-0005-0000-0000-00007F040000}"/>
    <cellStyle name="60% - Акцент1 5 4" xfId="1155" xr:uid="{00000000-0005-0000-0000-000080040000}"/>
    <cellStyle name="60% - Акцент1 6" xfId="1156" xr:uid="{00000000-0005-0000-0000-000081040000}"/>
    <cellStyle name="60% - Акцент1 6 2" xfId="1157" xr:uid="{00000000-0005-0000-0000-000082040000}"/>
    <cellStyle name="60% - Акцент1 6 2 2" xfId="1158" xr:uid="{00000000-0005-0000-0000-000083040000}"/>
    <cellStyle name="60% - Акцент1 6 2 3" xfId="1159" xr:uid="{00000000-0005-0000-0000-000084040000}"/>
    <cellStyle name="60% - Акцент1 6 3" xfId="1160" xr:uid="{00000000-0005-0000-0000-000085040000}"/>
    <cellStyle name="60% - Акцент1 6 4" xfId="1161" xr:uid="{00000000-0005-0000-0000-000086040000}"/>
    <cellStyle name="60% - Акцент1 7" xfId="1162" xr:uid="{00000000-0005-0000-0000-000087040000}"/>
    <cellStyle name="60% - Акцент1 7 2" xfId="1163" xr:uid="{00000000-0005-0000-0000-000088040000}"/>
    <cellStyle name="60% - Акцент1 7 2 2" xfId="1164" xr:uid="{00000000-0005-0000-0000-000089040000}"/>
    <cellStyle name="60% - Акцент1 7 2 3" xfId="1165" xr:uid="{00000000-0005-0000-0000-00008A040000}"/>
    <cellStyle name="60% - Акцент1 7 3" xfId="1166" xr:uid="{00000000-0005-0000-0000-00008B040000}"/>
    <cellStyle name="60% - Акцент1 7 4" xfId="1167" xr:uid="{00000000-0005-0000-0000-00008C040000}"/>
    <cellStyle name="60% - Акцент1 8" xfId="1168" xr:uid="{00000000-0005-0000-0000-00008D040000}"/>
    <cellStyle name="60% - Акцент1 8 2" xfId="1169" xr:uid="{00000000-0005-0000-0000-00008E040000}"/>
    <cellStyle name="60% - Акцент1 8 2 2" xfId="1170" xr:uid="{00000000-0005-0000-0000-00008F040000}"/>
    <cellStyle name="60% - Акцент1 8 2 3" xfId="1171" xr:uid="{00000000-0005-0000-0000-000090040000}"/>
    <cellStyle name="60% - Акцент1 8 3" xfId="1172" xr:uid="{00000000-0005-0000-0000-000091040000}"/>
    <cellStyle name="60% - Акцент1 8 4" xfId="1173" xr:uid="{00000000-0005-0000-0000-000092040000}"/>
    <cellStyle name="60% - Акцент1 9" xfId="1174" xr:uid="{00000000-0005-0000-0000-000093040000}"/>
    <cellStyle name="60% - Акцент1 9 2" xfId="1175" xr:uid="{00000000-0005-0000-0000-000094040000}"/>
    <cellStyle name="60% - Акцент1 9 2 2" xfId="1176" xr:uid="{00000000-0005-0000-0000-000095040000}"/>
    <cellStyle name="60% - Акцент1 9 2 3" xfId="1177" xr:uid="{00000000-0005-0000-0000-000096040000}"/>
    <cellStyle name="60% - Акцент1 9 3" xfId="1178" xr:uid="{00000000-0005-0000-0000-000097040000}"/>
    <cellStyle name="60% - Акцент1 9 4" xfId="1179" xr:uid="{00000000-0005-0000-0000-000098040000}"/>
    <cellStyle name="60% - Акцент2 10" xfId="1180" xr:uid="{00000000-0005-0000-0000-000099040000}"/>
    <cellStyle name="60% - Акцент2 11" xfId="1181" xr:uid="{00000000-0005-0000-0000-00009A040000}"/>
    <cellStyle name="60% - Акцент2 12" xfId="1182" xr:uid="{00000000-0005-0000-0000-00009B040000}"/>
    <cellStyle name="60% - Акцент2 2" xfId="1183" xr:uid="{00000000-0005-0000-0000-00009C040000}"/>
    <cellStyle name="60% - Акцент2 2 2" xfId="1184" xr:uid="{00000000-0005-0000-0000-00009D040000}"/>
    <cellStyle name="60% - Акцент2 2 3" xfId="1185" xr:uid="{00000000-0005-0000-0000-00009E040000}"/>
    <cellStyle name="60% - Акцент2 2 3 2" xfId="1186" xr:uid="{00000000-0005-0000-0000-00009F040000}"/>
    <cellStyle name="60% - Акцент2 2 4" xfId="1187" xr:uid="{00000000-0005-0000-0000-0000A0040000}"/>
    <cellStyle name="60% - Акцент2 2_08" xfId="1188" xr:uid="{00000000-0005-0000-0000-0000A1040000}"/>
    <cellStyle name="60% - Акцент2 3" xfId="1189" xr:uid="{00000000-0005-0000-0000-0000A2040000}"/>
    <cellStyle name="60% - Акцент2 3 2" xfId="1190" xr:uid="{00000000-0005-0000-0000-0000A3040000}"/>
    <cellStyle name="60% - Акцент2 4" xfId="1191" xr:uid="{00000000-0005-0000-0000-0000A4040000}"/>
    <cellStyle name="60% - Акцент2 4 2" xfId="1192" xr:uid="{00000000-0005-0000-0000-0000A5040000}"/>
    <cellStyle name="60% - Акцент2 5" xfId="1193" xr:uid="{00000000-0005-0000-0000-0000A6040000}"/>
    <cellStyle name="60% - Акцент2 5 2" xfId="1194" xr:uid="{00000000-0005-0000-0000-0000A7040000}"/>
    <cellStyle name="60% - Акцент2 6" xfId="1195" xr:uid="{00000000-0005-0000-0000-0000A8040000}"/>
    <cellStyle name="60% - Акцент2 6 2" xfId="1196" xr:uid="{00000000-0005-0000-0000-0000A9040000}"/>
    <cellStyle name="60% - Акцент2 7" xfId="1197" xr:uid="{00000000-0005-0000-0000-0000AA040000}"/>
    <cellStyle name="60% - Акцент2 7 2" xfId="1198" xr:uid="{00000000-0005-0000-0000-0000AB040000}"/>
    <cellStyle name="60% - Акцент2 8" xfId="1199" xr:uid="{00000000-0005-0000-0000-0000AC040000}"/>
    <cellStyle name="60% - Акцент2 8 2" xfId="1200" xr:uid="{00000000-0005-0000-0000-0000AD040000}"/>
    <cellStyle name="60% - Акцент2 9" xfId="1201" xr:uid="{00000000-0005-0000-0000-0000AE040000}"/>
    <cellStyle name="60% - Акцент2 9 2" xfId="1202" xr:uid="{00000000-0005-0000-0000-0000AF040000}"/>
    <cellStyle name="60% - Акцент3 10" xfId="1203" xr:uid="{00000000-0005-0000-0000-0000B0040000}"/>
    <cellStyle name="60% - Акцент3 11" xfId="1204" xr:uid="{00000000-0005-0000-0000-0000B1040000}"/>
    <cellStyle name="60% - Акцент3 12" xfId="1205" xr:uid="{00000000-0005-0000-0000-0000B2040000}"/>
    <cellStyle name="60% - Акцент3 2" xfId="1206" xr:uid="{00000000-0005-0000-0000-0000B3040000}"/>
    <cellStyle name="60% - Акцент3 2 2" xfId="1207" xr:uid="{00000000-0005-0000-0000-0000B4040000}"/>
    <cellStyle name="60% - Акцент3 2 3" xfId="1208" xr:uid="{00000000-0005-0000-0000-0000B5040000}"/>
    <cellStyle name="60% - Акцент3 2 3 2" xfId="1209" xr:uid="{00000000-0005-0000-0000-0000B6040000}"/>
    <cellStyle name="60% - Акцент3 2 4" xfId="1210" xr:uid="{00000000-0005-0000-0000-0000B7040000}"/>
    <cellStyle name="60% - Акцент3 2_08" xfId="1211" xr:uid="{00000000-0005-0000-0000-0000B8040000}"/>
    <cellStyle name="60% - Акцент3 3" xfId="1212" xr:uid="{00000000-0005-0000-0000-0000B9040000}"/>
    <cellStyle name="60% - Акцент3 3 2" xfId="1213" xr:uid="{00000000-0005-0000-0000-0000BA040000}"/>
    <cellStyle name="60% - Акцент3 4" xfId="1214" xr:uid="{00000000-0005-0000-0000-0000BB040000}"/>
    <cellStyle name="60% - Акцент3 4 2" xfId="1215" xr:uid="{00000000-0005-0000-0000-0000BC040000}"/>
    <cellStyle name="60% - Акцент3 5" xfId="1216" xr:uid="{00000000-0005-0000-0000-0000BD040000}"/>
    <cellStyle name="60% - Акцент3 5 2" xfId="1217" xr:uid="{00000000-0005-0000-0000-0000BE040000}"/>
    <cellStyle name="60% - Акцент3 6" xfId="1218" xr:uid="{00000000-0005-0000-0000-0000BF040000}"/>
    <cellStyle name="60% - Акцент3 6 2" xfId="1219" xr:uid="{00000000-0005-0000-0000-0000C0040000}"/>
    <cellStyle name="60% - Акцент3 7" xfId="1220" xr:uid="{00000000-0005-0000-0000-0000C1040000}"/>
    <cellStyle name="60% - Акцент3 7 2" xfId="1221" xr:uid="{00000000-0005-0000-0000-0000C2040000}"/>
    <cellStyle name="60% - Акцент3 8" xfId="1222" xr:uid="{00000000-0005-0000-0000-0000C3040000}"/>
    <cellStyle name="60% - Акцент3 8 2" xfId="1223" xr:uid="{00000000-0005-0000-0000-0000C4040000}"/>
    <cellStyle name="60% - Акцент3 9" xfId="1224" xr:uid="{00000000-0005-0000-0000-0000C5040000}"/>
    <cellStyle name="60% - Акцент3 9 2" xfId="1225" xr:uid="{00000000-0005-0000-0000-0000C6040000}"/>
    <cellStyle name="60% - Акцент4 10" xfId="1226" xr:uid="{00000000-0005-0000-0000-0000C7040000}"/>
    <cellStyle name="60% - Акцент4 11" xfId="1227" xr:uid="{00000000-0005-0000-0000-0000C8040000}"/>
    <cellStyle name="60% - Акцент4 12" xfId="1228" xr:uid="{00000000-0005-0000-0000-0000C9040000}"/>
    <cellStyle name="60% - Акцент4 2" xfId="1229" xr:uid="{00000000-0005-0000-0000-0000CA040000}"/>
    <cellStyle name="60% - Акцент4 2 2" xfId="1230" xr:uid="{00000000-0005-0000-0000-0000CB040000}"/>
    <cellStyle name="60% - Акцент4 2 3" xfId="1231" xr:uid="{00000000-0005-0000-0000-0000CC040000}"/>
    <cellStyle name="60% - Акцент4 2 3 2" xfId="1232" xr:uid="{00000000-0005-0000-0000-0000CD040000}"/>
    <cellStyle name="60% - Акцент4 2 4" xfId="1233" xr:uid="{00000000-0005-0000-0000-0000CE040000}"/>
    <cellStyle name="60% - Акцент4 2_08" xfId="1234" xr:uid="{00000000-0005-0000-0000-0000CF040000}"/>
    <cellStyle name="60% - Акцент4 3" xfId="1235" xr:uid="{00000000-0005-0000-0000-0000D0040000}"/>
    <cellStyle name="60% - Акцент4 3 2" xfId="1236" xr:uid="{00000000-0005-0000-0000-0000D1040000}"/>
    <cellStyle name="60% - Акцент4 4" xfId="1237" xr:uid="{00000000-0005-0000-0000-0000D2040000}"/>
    <cellStyle name="60% - Акцент4 4 2" xfId="1238" xr:uid="{00000000-0005-0000-0000-0000D3040000}"/>
    <cellStyle name="60% - Акцент4 5" xfId="1239" xr:uid="{00000000-0005-0000-0000-0000D4040000}"/>
    <cellStyle name="60% - Акцент4 5 2" xfId="1240" xr:uid="{00000000-0005-0000-0000-0000D5040000}"/>
    <cellStyle name="60% - Акцент4 6" xfId="1241" xr:uid="{00000000-0005-0000-0000-0000D6040000}"/>
    <cellStyle name="60% - Акцент4 6 2" xfId="1242" xr:uid="{00000000-0005-0000-0000-0000D7040000}"/>
    <cellStyle name="60% - Акцент4 7" xfId="1243" xr:uid="{00000000-0005-0000-0000-0000D8040000}"/>
    <cellStyle name="60% - Акцент4 7 2" xfId="1244" xr:uid="{00000000-0005-0000-0000-0000D9040000}"/>
    <cellStyle name="60% - Акцент4 8" xfId="1245" xr:uid="{00000000-0005-0000-0000-0000DA040000}"/>
    <cellStyle name="60% - Акцент4 8 2" xfId="1246" xr:uid="{00000000-0005-0000-0000-0000DB040000}"/>
    <cellStyle name="60% - Акцент4 9" xfId="1247" xr:uid="{00000000-0005-0000-0000-0000DC040000}"/>
    <cellStyle name="60% - Акцент4 9 2" xfId="1248" xr:uid="{00000000-0005-0000-0000-0000DD040000}"/>
    <cellStyle name="60% - Акцент5 10" xfId="1249" xr:uid="{00000000-0005-0000-0000-0000DE040000}"/>
    <cellStyle name="60% - Акцент5 11" xfId="1250" xr:uid="{00000000-0005-0000-0000-0000DF040000}"/>
    <cellStyle name="60% - Акцент5 12" xfId="1251" xr:uid="{00000000-0005-0000-0000-0000E0040000}"/>
    <cellStyle name="60% - Акцент5 2" xfId="1252" xr:uid="{00000000-0005-0000-0000-0000E1040000}"/>
    <cellStyle name="60% - Акцент5 2 2" xfId="1253" xr:uid="{00000000-0005-0000-0000-0000E2040000}"/>
    <cellStyle name="60% - Акцент5 2 3" xfId="1254" xr:uid="{00000000-0005-0000-0000-0000E3040000}"/>
    <cellStyle name="60% - Акцент5 2 3 2" xfId="1255" xr:uid="{00000000-0005-0000-0000-0000E4040000}"/>
    <cellStyle name="60% - Акцент5 2 4" xfId="1256" xr:uid="{00000000-0005-0000-0000-0000E5040000}"/>
    <cellStyle name="60% - Акцент5 2_08" xfId="1257" xr:uid="{00000000-0005-0000-0000-0000E6040000}"/>
    <cellStyle name="60% - Акцент5 3" xfId="1258" xr:uid="{00000000-0005-0000-0000-0000E7040000}"/>
    <cellStyle name="60% - Акцент5 3 2" xfId="1259" xr:uid="{00000000-0005-0000-0000-0000E8040000}"/>
    <cellStyle name="60% - Акцент5 4" xfId="1260" xr:uid="{00000000-0005-0000-0000-0000E9040000}"/>
    <cellStyle name="60% - Акцент5 4 2" xfId="1261" xr:uid="{00000000-0005-0000-0000-0000EA040000}"/>
    <cellStyle name="60% - Акцент5 5" xfId="1262" xr:uid="{00000000-0005-0000-0000-0000EB040000}"/>
    <cellStyle name="60% - Акцент5 5 2" xfId="1263" xr:uid="{00000000-0005-0000-0000-0000EC040000}"/>
    <cellStyle name="60% - Акцент5 6" xfId="1264" xr:uid="{00000000-0005-0000-0000-0000ED040000}"/>
    <cellStyle name="60% - Акцент5 6 2" xfId="1265" xr:uid="{00000000-0005-0000-0000-0000EE040000}"/>
    <cellStyle name="60% - Акцент5 7" xfId="1266" xr:uid="{00000000-0005-0000-0000-0000EF040000}"/>
    <cellStyle name="60% - Акцент5 7 2" xfId="1267" xr:uid="{00000000-0005-0000-0000-0000F0040000}"/>
    <cellStyle name="60% - Акцент5 8" xfId="1268" xr:uid="{00000000-0005-0000-0000-0000F1040000}"/>
    <cellStyle name="60% - Акцент5 8 2" xfId="1269" xr:uid="{00000000-0005-0000-0000-0000F2040000}"/>
    <cellStyle name="60% - Акцент5 9" xfId="1270" xr:uid="{00000000-0005-0000-0000-0000F3040000}"/>
    <cellStyle name="60% - Акцент5 9 2" xfId="1271" xr:uid="{00000000-0005-0000-0000-0000F4040000}"/>
    <cellStyle name="60% - Акцент6 10" xfId="1272" xr:uid="{00000000-0005-0000-0000-0000F5040000}"/>
    <cellStyle name="60% - Акцент6 11" xfId="1273" xr:uid="{00000000-0005-0000-0000-0000F6040000}"/>
    <cellStyle name="60% - Акцент6 12" xfId="1274" xr:uid="{00000000-0005-0000-0000-0000F7040000}"/>
    <cellStyle name="60% - Акцент6 2" xfId="1275" xr:uid="{00000000-0005-0000-0000-0000F8040000}"/>
    <cellStyle name="60% - Акцент6 2 2" xfId="1276" xr:uid="{00000000-0005-0000-0000-0000F9040000}"/>
    <cellStyle name="60% - Акцент6 2 3" xfId="1277" xr:uid="{00000000-0005-0000-0000-0000FA040000}"/>
    <cellStyle name="60% - Акцент6 2 3 2" xfId="1278" xr:uid="{00000000-0005-0000-0000-0000FB040000}"/>
    <cellStyle name="60% - Акцент6 2 4" xfId="1279" xr:uid="{00000000-0005-0000-0000-0000FC040000}"/>
    <cellStyle name="60% - Акцент6 2_08" xfId="1280" xr:uid="{00000000-0005-0000-0000-0000FD040000}"/>
    <cellStyle name="60% - Акцент6 3" xfId="1281" xr:uid="{00000000-0005-0000-0000-0000FE040000}"/>
    <cellStyle name="60% - Акцент6 3 2" xfId="1282" xr:uid="{00000000-0005-0000-0000-0000FF040000}"/>
    <cellStyle name="60% - Акцент6 4" xfId="1283" xr:uid="{00000000-0005-0000-0000-000000050000}"/>
    <cellStyle name="60% - Акцент6 4 2" xfId="1284" xr:uid="{00000000-0005-0000-0000-000001050000}"/>
    <cellStyle name="60% - Акцент6 5" xfId="1285" xr:uid="{00000000-0005-0000-0000-000002050000}"/>
    <cellStyle name="60% - Акцент6 5 2" xfId="1286" xr:uid="{00000000-0005-0000-0000-000003050000}"/>
    <cellStyle name="60% - Акцент6 6" xfId="1287" xr:uid="{00000000-0005-0000-0000-000004050000}"/>
    <cellStyle name="60% - Акцент6 6 2" xfId="1288" xr:uid="{00000000-0005-0000-0000-000005050000}"/>
    <cellStyle name="60% - Акцент6 7" xfId="1289" xr:uid="{00000000-0005-0000-0000-000006050000}"/>
    <cellStyle name="60% - Акцент6 7 2" xfId="1290" xr:uid="{00000000-0005-0000-0000-000007050000}"/>
    <cellStyle name="60% - Акцент6 8" xfId="1291" xr:uid="{00000000-0005-0000-0000-000008050000}"/>
    <cellStyle name="60% - Акцент6 8 2" xfId="1292" xr:uid="{00000000-0005-0000-0000-000009050000}"/>
    <cellStyle name="60% - Акцент6 9" xfId="1293" xr:uid="{00000000-0005-0000-0000-00000A050000}"/>
    <cellStyle name="60% - Акцент6 9 2" xfId="1294" xr:uid="{00000000-0005-0000-0000-00000B050000}"/>
    <cellStyle name="Accent1" xfId="1295" xr:uid="{00000000-0005-0000-0000-00000C050000}"/>
    <cellStyle name="Accent2" xfId="1296" xr:uid="{00000000-0005-0000-0000-00000D050000}"/>
    <cellStyle name="Accent3" xfId="1297" xr:uid="{00000000-0005-0000-0000-00000E050000}"/>
    <cellStyle name="Accent3 2" xfId="1298" xr:uid="{00000000-0005-0000-0000-00000F050000}"/>
    <cellStyle name="Accent3 3" xfId="1299" xr:uid="{00000000-0005-0000-0000-000010050000}"/>
    <cellStyle name="Accent4" xfId="1300" xr:uid="{00000000-0005-0000-0000-000011050000}"/>
    <cellStyle name="Accent5" xfId="1301" xr:uid="{00000000-0005-0000-0000-000012050000}"/>
    <cellStyle name="Accent6" xfId="1302" xr:uid="{00000000-0005-0000-0000-000013050000}"/>
    <cellStyle name="Ăčďĺđńńűëęŕ" xfId="1303" xr:uid="{00000000-0005-0000-0000-000014050000}"/>
    <cellStyle name="Ăčďĺđńńűëęŕ 2" xfId="1304" xr:uid="{00000000-0005-0000-0000-000015050000}"/>
    <cellStyle name="Áĺççŕůčňíűé" xfId="1305" xr:uid="{00000000-0005-0000-0000-000016050000}"/>
    <cellStyle name="Äĺíĺćíűé [0]_(ňŕá 3č)" xfId="1306" xr:uid="{00000000-0005-0000-0000-000017050000}"/>
    <cellStyle name="Äĺíĺćíűé_(ňŕá 3č)" xfId="1307" xr:uid="{00000000-0005-0000-0000-000018050000}"/>
    <cellStyle name="Bad" xfId="1308" xr:uid="{00000000-0005-0000-0000-000019050000}"/>
    <cellStyle name="Calculation" xfId="1309" xr:uid="{00000000-0005-0000-0000-00001A050000}"/>
    <cellStyle name="Calculation 2" xfId="1310" xr:uid="{00000000-0005-0000-0000-00001B050000}"/>
    <cellStyle name="Calculation 2 2" xfId="1311" xr:uid="{00000000-0005-0000-0000-00001C050000}"/>
    <cellStyle name="Calculation 3" xfId="1312" xr:uid="{00000000-0005-0000-0000-00001D050000}"/>
    <cellStyle name="Calculation 3 2" xfId="1313" xr:uid="{00000000-0005-0000-0000-00001E050000}"/>
    <cellStyle name="Calculation 4" xfId="1314" xr:uid="{00000000-0005-0000-0000-00001F050000}"/>
    <cellStyle name="Calculation 5" xfId="1315" xr:uid="{00000000-0005-0000-0000-000020050000}"/>
    <cellStyle name="Calculation 6" xfId="1316" xr:uid="{00000000-0005-0000-0000-000021050000}"/>
    <cellStyle name="Check Cell" xfId="1317" xr:uid="{00000000-0005-0000-0000-000022050000}"/>
    <cellStyle name="Comma [0]_irl tel sep5" xfId="1318" xr:uid="{00000000-0005-0000-0000-000023050000}"/>
    <cellStyle name="Comma_irl tel sep5" xfId="1319" xr:uid="{00000000-0005-0000-0000-000024050000}"/>
    <cellStyle name="Comma0" xfId="1320" xr:uid="{00000000-0005-0000-0000-000025050000}"/>
    <cellStyle name="Comma0 2" xfId="1321" xr:uid="{00000000-0005-0000-0000-000026050000}"/>
    <cellStyle name="Çŕůčňíűé" xfId="1322" xr:uid="{00000000-0005-0000-0000-000027050000}"/>
    <cellStyle name="Çŕůčňíűé 2" xfId="1323" xr:uid="{00000000-0005-0000-0000-000028050000}"/>
    <cellStyle name="Çŕůčňíűé 3" xfId="1324" xr:uid="{00000000-0005-0000-0000-000029050000}"/>
    <cellStyle name="Çŕůčňíűé 3 2" xfId="1325" xr:uid="{00000000-0005-0000-0000-00002A050000}"/>
    <cellStyle name="Çŕůčňíűé 4" xfId="1326" xr:uid="{00000000-0005-0000-0000-00002B050000}"/>
    <cellStyle name="Currency [0]" xfId="1327" xr:uid="{00000000-0005-0000-0000-00002C050000}"/>
    <cellStyle name="Currency [0] 2" xfId="1328" xr:uid="{00000000-0005-0000-0000-00002D050000}"/>
    <cellStyle name="Currency [0] 2 2" xfId="1329" xr:uid="{00000000-0005-0000-0000-00002E050000}"/>
    <cellStyle name="Currency [0] 2 2 2" xfId="1330" xr:uid="{00000000-0005-0000-0000-00002F050000}"/>
    <cellStyle name="Currency [0] 2 3" xfId="1331" xr:uid="{00000000-0005-0000-0000-000030050000}"/>
    <cellStyle name="Currency [0] 2 3 2" xfId="1332" xr:uid="{00000000-0005-0000-0000-000031050000}"/>
    <cellStyle name="Currency [0] 2 4" xfId="1333" xr:uid="{00000000-0005-0000-0000-000032050000}"/>
    <cellStyle name="Currency [0] 2 4 2" xfId="1334" xr:uid="{00000000-0005-0000-0000-000033050000}"/>
    <cellStyle name="Currency [0] 2 5" xfId="1335" xr:uid="{00000000-0005-0000-0000-000034050000}"/>
    <cellStyle name="Currency [0] 2 5 2" xfId="1336" xr:uid="{00000000-0005-0000-0000-000035050000}"/>
    <cellStyle name="Currency [0] 2 6" xfId="1337" xr:uid="{00000000-0005-0000-0000-000036050000}"/>
    <cellStyle name="Currency [0] 2 6 2" xfId="1338" xr:uid="{00000000-0005-0000-0000-000037050000}"/>
    <cellStyle name="Currency [0] 2 7" xfId="1339" xr:uid="{00000000-0005-0000-0000-000038050000}"/>
    <cellStyle name="Currency [0] 2 7 2" xfId="1340" xr:uid="{00000000-0005-0000-0000-000039050000}"/>
    <cellStyle name="Currency [0] 2 8" xfId="1341" xr:uid="{00000000-0005-0000-0000-00003A050000}"/>
    <cellStyle name="Currency [0] 2 8 2" xfId="1342" xr:uid="{00000000-0005-0000-0000-00003B050000}"/>
    <cellStyle name="Currency [0] 2 9" xfId="1343" xr:uid="{00000000-0005-0000-0000-00003C050000}"/>
    <cellStyle name="Currency [0] 3" xfId="1344" xr:uid="{00000000-0005-0000-0000-00003D050000}"/>
    <cellStyle name="Currency [0] 3 2" xfId="1345" xr:uid="{00000000-0005-0000-0000-00003E050000}"/>
    <cellStyle name="Currency [0] 3 2 2" xfId="1346" xr:uid="{00000000-0005-0000-0000-00003F050000}"/>
    <cellStyle name="Currency [0] 3 3" xfId="1347" xr:uid="{00000000-0005-0000-0000-000040050000}"/>
    <cellStyle name="Currency [0] 3 3 2" xfId="1348" xr:uid="{00000000-0005-0000-0000-000041050000}"/>
    <cellStyle name="Currency [0] 3 4" xfId="1349" xr:uid="{00000000-0005-0000-0000-000042050000}"/>
    <cellStyle name="Currency [0] 3 4 2" xfId="1350" xr:uid="{00000000-0005-0000-0000-000043050000}"/>
    <cellStyle name="Currency [0] 3 5" xfId="1351" xr:uid="{00000000-0005-0000-0000-000044050000}"/>
    <cellStyle name="Currency [0] 3 5 2" xfId="1352" xr:uid="{00000000-0005-0000-0000-000045050000}"/>
    <cellStyle name="Currency [0] 3 6" xfId="1353" xr:uid="{00000000-0005-0000-0000-000046050000}"/>
    <cellStyle name="Currency [0] 3 6 2" xfId="1354" xr:uid="{00000000-0005-0000-0000-000047050000}"/>
    <cellStyle name="Currency [0] 3 7" xfId="1355" xr:uid="{00000000-0005-0000-0000-000048050000}"/>
    <cellStyle name="Currency [0] 3 7 2" xfId="1356" xr:uid="{00000000-0005-0000-0000-000049050000}"/>
    <cellStyle name="Currency [0] 3 8" xfId="1357" xr:uid="{00000000-0005-0000-0000-00004A050000}"/>
    <cellStyle name="Currency [0] 3 8 2" xfId="1358" xr:uid="{00000000-0005-0000-0000-00004B050000}"/>
    <cellStyle name="Currency [0] 3 9" xfId="1359" xr:uid="{00000000-0005-0000-0000-00004C050000}"/>
    <cellStyle name="Currency [0] 4" xfId="1360" xr:uid="{00000000-0005-0000-0000-00004D050000}"/>
    <cellStyle name="Currency [0] 4 2" xfId="1361" xr:uid="{00000000-0005-0000-0000-00004E050000}"/>
    <cellStyle name="Currency [0] 4 2 2" xfId="1362" xr:uid="{00000000-0005-0000-0000-00004F050000}"/>
    <cellStyle name="Currency [0] 4 3" xfId="1363" xr:uid="{00000000-0005-0000-0000-000050050000}"/>
    <cellStyle name="Currency [0] 4 3 2" xfId="1364" xr:uid="{00000000-0005-0000-0000-000051050000}"/>
    <cellStyle name="Currency [0] 4 4" xfId="1365" xr:uid="{00000000-0005-0000-0000-000052050000}"/>
    <cellStyle name="Currency [0] 4 4 2" xfId="1366" xr:uid="{00000000-0005-0000-0000-000053050000}"/>
    <cellStyle name="Currency [0] 4 5" xfId="1367" xr:uid="{00000000-0005-0000-0000-000054050000}"/>
    <cellStyle name="Currency [0] 4 5 2" xfId="1368" xr:uid="{00000000-0005-0000-0000-000055050000}"/>
    <cellStyle name="Currency [0] 4 6" xfId="1369" xr:uid="{00000000-0005-0000-0000-000056050000}"/>
    <cellStyle name="Currency [0] 4 6 2" xfId="1370" xr:uid="{00000000-0005-0000-0000-000057050000}"/>
    <cellStyle name="Currency [0] 4 7" xfId="1371" xr:uid="{00000000-0005-0000-0000-000058050000}"/>
    <cellStyle name="Currency [0] 4 7 2" xfId="1372" xr:uid="{00000000-0005-0000-0000-000059050000}"/>
    <cellStyle name="Currency [0] 4 8" xfId="1373" xr:uid="{00000000-0005-0000-0000-00005A050000}"/>
    <cellStyle name="Currency [0] 4 8 2" xfId="1374" xr:uid="{00000000-0005-0000-0000-00005B050000}"/>
    <cellStyle name="Currency [0] 4 9" xfId="1375" xr:uid="{00000000-0005-0000-0000-00005C050000}"/>
    <cellStyle name="Currency [0] 5" xfId="1376" xr:uid="{00000000-0005-0000-0000-00005D050000}"/>
    <cellStyle name="Currency [0] 5 2" xfId="1377" xr:uid="{00000000-0005-0000-0000-00005E050000}"/>
    <cellStyle name="Currency [0] 5 2 2" xfId="1378" xr:uid="{00000000-0005-0000-0000-00005F050000}"/>
    <cellStyle name="Currency [0] 5 3" xfId="1379" xr:uid="{00000000-0005-0000-0000-000060050000}"/>
    <cellStyle name="Currency [0] 5 3 2" xfId="1380" xr:uid="{00000000-0005-0000-0000-000061050000}"/>
    <cellStyle name="Currency [0] 5 4" xfId="1381" xr:uid="{00000000-0005-0000-0000-000062050000}"/>
    <cellStyle name="Currency [0] 5 4 2" xfId="1382" xr:uid="{00000000-0005-0000-0000-000063050000}"/>
    <cellStyle name="Currency [0] 5 5" xfId="1383" xr:uid="{00000000-0005-0000-0000-000064050000}"/>
    <cellStyle name="Currency [0] 5 5 2" xfId="1384" xr:uid="{00000000-0005-0000-0000-000065050000}"/>
    <cellStyle name="Currency [0] 5 6" xfId="1385" xr:uid="{00000000-0005-0000-0000-000066050000}"/>
    <cellStyle name="Currency [0] 5 6 2" xfId="1386" xr:uid="{00000000-0005-0000-0000-000067050000}"/>
    <cellStyle name="Currency [0] 5 7" xfId="1387" xr:uid="{00000000-0005-0000-0000-000068050000}"/>
    <cellStyle name="Currency [0] 5 7 2" xfId="1388" xr:uid="{00000000-0005-0000-0000-000069050000}"/>
    <cellStyle name="Currency [0] 5 8" xfId="1389" xr:uid="{00000000-0005-0000-0000-00006A050000}"/>
    <cellStyle name="Currency [0] 5 8 2" xfId="1390" xr:uid="{00000000-0005-0000-0000-00006B050000}"/>
    <cellStyle name="Currency [0] 5 9" xfId="1391" xr:uid="{00000000-0005-0000-0000-00006C050000}"/>
    <cellStyle name="Currency [0] 6" xfId="1392" xr:uid="{00000000-0005-0000-0000-00006D050000}"/>
    <cellStyle name="Currency [0] 6 2" xfId="1393" xr:uid="{00000000-0005-0000-0000-00006E050000}"/>
    <cellStyle name="Currency [0] 6 2 2" xfId="1394" xr:uid="{00000000-0005-0000-0000-00006F050000}"/>
    <cellStyle name="Currency [0] 6 3" xfId="1395" xr:uid="{00000000-0005-0000-0000-000070050000}"/>
    <cellStyle name="Currency [0] 7" xfId="1396" xr:uid="{00000000-0005-0000-0000-000071050000}"/>
    <cellStyle name="Currency [0] 7 2" xfId="1397" xr:uid="{00000000-0005-0000-0000-000072050000}"/>
    <cellStyle name="Currency [0] 7 2 2" xfId="1398" xr:uid="{00000000-0005-0000-0000-000073050000}"/>
    <cellStyle name="Currency [0] 7 3" xfId="1399" xr:uid="{00000000-0005-0000-0000-000074050000}"/>
    <cellStyle name="Currency [0] 8" xfId="1400" xr:uid="{00000000-0005-0000-0000-000075050000}"/>
    <cellStyle name="Currency [0] 8 2" xfId="1401" xr:uid="{00000000-0005-0000-0000-000076050000}"/>
    <cellStyle name="Currency [0] 8 2 2" xfId="1402" xr:uid="{00000000-0005-0000-0000-000077050000}"/>
    <cellStyle name="Currency [0] 8 3" xfId="1403" xr:uid="{00000000-0005-0000-0000-000078050000}"/>
    <cellStyle name="Currency [0] 9" xfId="1404" xr:uid="{00000000-0005-0000-0000-000079050000}"/>
    <cellStyle name="Currency_irl tel sep5" xfId="1405" xr:uid="{00000000-0005-0000-0000-00007A050000}"/>
    <cellStyle name="Currency0" xfId="1406" xr:uid="{00000000-0005-0000-0000-00007B050000}"/>
    <cellStyle name="Currency0 2" xfId="1407" xr:uid="{00000000-0005-0000-0000-00007C050000}"/>
    <cellStyle name="Date" xfId="1408" xr:uid="{00000000-0005-0000-0000-00007D050000}"/>
    <cellStyle name="Date 2" xfId="1409" xr:uid="{00000000-0005-0000-0000-00007E050000}"/>
    <cellStyle name="Dates" xfId="1410" xr:uid="{00000000-0005-0000-0000-00007F050000}"/>
    <cellStyle name="E-mail" xfId="1411" xr:uid="{00000000-0005-0000-0000-000080050000}"/>
    <cellStyle name="E-mail 2" xfId="1412" xr:uid="{00000000-0005-0000-0000-000081050000}"/>
    <cellStyle name="Euro" xfId="1413" xr:uid="{00000000-0005-0000-0000-000082050000}"/>
    <cellStyle name="Euro 2" xfId="1414" xr:uid="{00000000-0005-0000-0000-000083050000}"/>
    <cellStyle name="Excel Built-in Excel Built-in Excel Built-in Excel Built-in Excel Built-in Excel Built-in Excel Built-in Excel Built-in Excel Built-in Excel Built-in Excel Built-in Excel Built-in Excel Built-in Excel Built-in Обычный 12" xfId="1415" xr:uid="{00000000-0005-0000-0000-000084050000}"/>
    <cellStyle name="Excel Built-in Excel Built-in Excel Built-in Excel Built-in Excel Built-in Excel Built-in Excel Built-in Normal" xfId="1416" xr:uid="{00000000-0005-0000-0000-000085050000}"/>
    <cellStyle name="Excel Built-in Excel Built-in Normal" xfId="1417" xr:uid="{00000000-0005-0000-0000-000086050000}"/>
    <cellStyle name="Excel Built-in Normal" xfId="1418" xr:uid="{00000000-0005-0000-0000-000087050000}"/>
    <cellStyle name="Excel Built-in Normal 1" xfId="1419" xr:uid="{00000000-0005-0000-0000-000088050000}"/>
    <cellStyle name="Excel Built-in Normal 2" xfId="1" xr:uid="{00000000-0005-0000-0000-000089050000}"/>
    <cellStyle name="Excel Built-in Normal 2 2" xfId="1420" xr:uid="{00000000-0005-0000-0000-00008A050000}"/>
    <cellStyle name="Excel Built-in Normal 2 2 2" xfId="1421" xr:uid="{00000000-0005-0000-0000-00008B050000}"/>
    <cellStyle name="Excel Built-in Normal 2 3" xfId="1422" xr:uid="{00000000-0005-0000-0000-00008C050000}"/>
    <cellStyle name="Excel Built-in Normal 3" xfId="1423" xr:uid="{00000000-0005-0000-0000-00008D050000}"/>
    <cellStyle name="Excel Built-in Normal 4" xfId="1424" xr:uid="{00000000-0005-0000-0000-00008E050000}"/>
    <cellStyle name="Excel_BuiltIn_Обычный 2 1" xfId="1425" xr:uid="{00000000-0005-0000-0000-00008F050000}"/>
    <cellStyle name="Explanatory Text" xfId="1426" xr:uid="{00000000-0005-0000-0000-000090050000}"/>
    <cellStyle name="F2" xfId="1427" xr:uid="{00000000-0005-0000-0000-000091050000}"/>
    <cellStyle name="F3" xfId="1428" xr:uid="{00000000-0005-0000-0000-000092050000}"/>
    <cellStyle name="F4" xfId="1429" xr:uid="{00000000-0005-0000-0000-000093050000}"/>
    <cellStyle name="F5" xfId="1430" xr:uid="{00000000-0005-0000-0000-000094050000}"/>
    <cellStyle name="F6" xfId="1431" xr:uid="{00000000-0005-0000-0000-000095050000}"/>
    <cellStyle name="F7" xfId="1432" xr:uid="{00000000-0005-0000-0000-000096050000}"/>
    <cellStyle name="F8" xfId="1433" xr:uid="{00000000-0005-0000-0000-000097050000}"/>
    <cellStyle name="Fixed" xfId="1434" xr:uid="{00000000-0005-0000-0000-000098050000}"/>
    <cellStyle name="Fixed 2" xfId="1435" xr:uid="{00000000-0005-0000-0000-000099050000}"/>
    <cellStyle name="Good" xfId="1436" xr:uid="{00000000-0005-0000-0000-00009A050000}"/>
    <cellStyle name="Heading" xfId="1437" xr:uid="{00000000-0005-0000-0000-00009B050000}"/>
    <cellStyle name="Heading 1" xfId="1438" xr:uid="{00000000-0005-0000-0000-00009C050000}"/>
    <cellStyle name="Heading 1 2" xfId="1439" xr:uid="{00000000-0005-0000-0000-00009D050000}"/>
    <cellStyle name="Heading 1 2 2" xfId="1440" xr:uid="{00000000-0005-0000-0000-00009E050000}"/>
    <cellStyle name="Heading 1 2_сверка" xfId="1441" xr:uid="{00000000-0005-0000-0000-00009F050000}"/>
    <cellStyle name="Heading 1 3" xfId="1442" xr:uid="{00000000-0005-0000-0000-0000A0050000}"/>
    <cellStyle name="Heading 1 4" xfId="1443" xr:uid="{00000000-0005-0000-0000-0000A1050000}"/>
    <cellStyle name="Heading 1 4 2" xfId="1444" xr:uid="{00000000-0005-0000-0000-0000A2050000}"/>
    <cellStyle name="Heading 1 5" xfId="1445" xr:uid="{00000000-0005-0000-0000-0000A3050000}"/>
    <cellStyle name="Heading 1 6" xfId="1446" xr:uid="{00000000-0005-0000-0000-0000A4050000}"/>
    <cellStyle name="Heading 1_08" xfId="1447" xr:uid="{00000000-0005-0000-0000-0000A5050000}"/>
    <cellStyle name="Heading 2" xfId="1448" xr:uid="{00000000-0005-0000-0000-0000A6050000}"/>
    <cellStyle name="Heading 2 2" xfId="1449" xr:uid="{00000000-0005-0000-0000-0000A7050000}"/>
    <cellStyle name="Heading 2 2 2" xfId="1450" xr:uid="{00000000-0005-0000-0000-0000A8050000}"/>
    <cellStyle name="Heading 2 3" xfId="1451" xr:uid="{00000000-0005-0000-0000-0000A9050000}"/>
    <cellStyle name="Heading 3" xfId="1452" xr:uid="{00000000-0005-0000-0000-0000AA050000}"/>
    <cellStyle name="Heading 3 2" xfId="1453" xr:uid="{00000000-0005-0000-0000-0000AB050000}"/>
    <cellStyle name="Heading 4" xfId="1454" xr:uid="{00000000-0005-0000-0000-0000AC050000}"/>
    <cellStyle name="Heading 5" xfId="1455" xr:uid="{00000000-0005-0000-0000-0000AD050000}"/>
    <cellStyle name="Heading 6" xfId="1456" xr:uid="{00000000-0005-0000-0000-0000AE050000}"/>
    <cellStyle name="Heading 7" xfId="1457" xr:uid="{00000000-0005-0000-0000-0000AF050000}"/>
    <cellStyle name="Heading 8" xfId="1458" xr:uid="{00000000-0005-0000-0000-0000B0050000}"/>
    <cellStyle name="Heading1" xfId="1459" xr:uid="{00000000-0005-0000-0000-0000B1050000}"/>
    <cellStyle name="Heading1 1" xfId="1460" xr:uid="{00000000-0005-0000-0000-0000B2050000}"/>
    <cellStyle name="Heading1 1 2" xfId="1461" xr:uid="{00000000-0005-0000-0000-0000B3050000}"/>
    <cellStyle name="Heading1 1 2 2" xfId="1462" xr:uid="{00000000-0005-0000-0000-0000B4050000}"/>
    <cellStyle name="Heading1 1 2_сверка" xfId="1463" xr:uid="{00000000-0005-0000-0000-0000B5050000}"/>
    <cellStyle name="Heading1 1 3" xfId="1464" xr:uid="{00000000-0005-0000-0000-0000B6050000}"/>
    <cellStyle name="Heading1 1 3 2" xfId="1465" xr:uid="{00000000-0005-0000-0000-0000B7050000}"/>
    <cellStyle name="Heading1 1 4" xfId="1466" xr:uid="{00000000-0005-0000-0000-0000B8050000}"/>
    <cellStyle name="Heading1 1 5" xfId="1467" xr:uid="{00000000-0005-0000-0000-0000B9050000}"/>
    <cellStyle name="Heading1 1_08" xfId="1468" xr:uid="{00000000-0005-0000-0000-0000BA050000}"/>
    <cellStyle name="Heading1 2" xfId="1469" xr:uid="{00000000-0005-0000-0000-0000BB050000}"/>
    <cellStyle name="Heading1 2 2" xfId="1470" xr:uid="{00000000-0005-0000-0000-0000BC050000}"/>
    <cellStyle name="Heading1 3" xfId="1471" xr:uid="{00000000-0005-0000-0000-0000BD050000}"/>
    <cellStyle name="Heading1 3 2" xfId="1472" xr:uid="{00000000-0005-0000-0000-0000BE050000}"/>
    <cellStyle name="Heading1 4" xfId="1473" xr:uid="{00000000-0005-0000-0000-0000BF050000}"/>
    <cellStyle name="Heading1 5" xfId="1474" xr:uid="{00000000-0005-0000-0000-0000C0050000}"/>
    <cellStyle name="Heading2" xfId="1475" xr:uid="{00000000-0005-0000-0000-0000C1050000}"/>
    <cellStyle name="Heading2 2" xfId="1476" xr:uid="{00000000-0005-0000-0000-0000C2050000}"/>
    <cellStyle name="Îáű÷íűé__FES" xfId="1477" xr:uid="{00000000-0005-0000-0000-0000C3050000}"/>
    <cellStyle name="Îňęđűâŕâřŕ˙ń˙ ăčďĺđńńűëęŕ" xfId="1478" xr:uid="{00000000-0005-0000-0000-0000C4050000}"/>
    <cellStyle name="Îňęđűâŕâřŕ˙ń˙ ăčďĺđńńűëęŕ 2" xfId="1479" xr:uid="{00000000-0005-0000-0000-0000C5050000}"/>
    <cellStyle name="Input" xfId="1480" xr:uid="{00000000-0005-0000-0000-0000C6050000}"/>
    <cellStyle name="Input 2" xfId="1481" xr:uid="{00000000-0005-0000-0000-0000C7050000}"/>
    <cellStyle name="Input 2 2" xfId="1482" xr:uid="{00000000-0005-0000-0000-0000C8050000}"/>
    <cellStyle name="Input 3" xfId="1483" xr:uid="{00000000-0005-0000-0000-0000C9050000}"/>
    <cellStyle name="Input 3 2" xfId="1484" xr:uid="{00000000-0005-0000-0000-0000CA050000}"/>
    <cellStyle name="Input 4" xfId="1485" xr:uid="{00000000-0005-0000-0000-0000CB050000}"/>
    <cellStyle name="Input 5" xfId="1486" xr:uid="{00000000-0005-0000-0000-0000CC050000}"/>
    <cellStyle name="Input 6" xfId="1487" xr:uid="{00000000-0005-0000-0000-0000CD050000}"/>
    <cellStyle name="Inputs" xfId="1488" xr:uid="{00000000-0005-0000-0000-0000CE050000}"/>
    <cellStyle name="Inputs (const)" xfId="1489" xr:uid="{00000000-0005-0000-0000-0000CF050000}"/>
    <cellStyle name="Inputs (const) 2" xfId="1490" xr:uid="{00000000-0005-0000-0000-0000D0050000}"/>
    <cellStyle name="Inputs (const) 2 2" xfId="1491" xr:uid="{00000000-0005-0000-0000-0000D1050000}"/>
    <cellStyle name="Inputs (const) 3" xfId="1492" xr:uid="{00000000-0005-0000-0000-0000D2050000}"/>
    <cellStyle name="Inputs (const) 3 2" xfId="1493" xr:uid="{00000000-0005-0000-0000-0000D3050000}"/>
    <cellStyle name="Inputs (const) 4" xfId="1494" xr:uid="{00000000-0005-0000-0000-0000D4050000}"/>
    <cellStyle name="Inputs (const) 5" xfId="1495" xr:uid="{00000000-0005-0000-0000-0000D5050000}"/>
    <cellStyle name="Inputs (const) 6" xfId="1496" xr:uid="{00000000-0005-0000-0000-0000D6050000}"/>
    <cellStyle name="Inputs 2" xfId="1497" xr:uid="{00000000-0005-0000-0000-0000D7050000}"/>
    <cellStyle name="Inputs Co" xfId="1498" xr:uid="{00000000-0005-0000-0000-0000D8050000}"/>
    <cellStyle name="Inputs_46EE.2011(v1.0)" xfId="1499" xr:uid="{00000000-0005-0000-0000-0000D9050000}"/>
    <cellStyle name="Linked Cell" xfId="1500" xr:uid="{00000000-0005-0000-0000-0000DA050000}"/>
    <cellStyle name="Neutral" xfId="1501" xr:uid="{00000000-0005-0000-0000-0000DB050000}"/>
    <cellStyle name="normal" xfId="1502" xr:uid="{00000000-0005-0000-0000-0000DC050000}"/>
    <cellStyle name="Normal 2" xfId="1503" xr:uid="{00000000-0005-0000-0000-0000DD050000}"/>
    <cellStyle name="normal 3" xfId="1504" xr:uid="{00000000-0005-0000-0000-0000DE050000}"/>
    <cellStyle name="normal 4" xfId="1505" xr:uid="{00000000-0005-0000-0000-0000DF050000}"/>
    <cellStyle name="normal 5" xfId="1506" xr:uid="{00000000-0005-0000-0000-0000E0050000}"/>
    <cellStyle name="normal 6" xfId="1507" xr:uid="{00000000-0005-0000-0000-0000E1050000}"/>
    <cellStyle name="normal 7" xfId="1508" xr:uid="{00000000-0005-0000-0000-0000E2050000}"/>
    <cellStyle name="normal 8" xfId="1509" xr:uid="{00000000-0005-0000-0000-0000E3050000}"/>
    <cellStyle name="normal 9" xfId="1510" xr:uid="{00000000-0005-0000-0000-0000E4050000}"/>
    <cellStyle name="normal_1" xfId="1511" xr:uid="{00000000-0005-0000-0000-0000E5050000}"/>
    <cellStyle name="Normal1" xfId="1512" xr:uid="{00000000-0005-0000-0000-0000E6050000}"/>
    <cellStyle name="normбlnм_laroux" xfId="1513" xr:uid="{00000000-0005-0000-0000-0000E7050000}"/>
    <cellStyle name="Note" xfId="1514" xr:uid="{00000000-0005-0000-0000-0000E8050000}"/>
    <cellStyle name="Note 2" xfId="1515" xr:uid="{00000000-0005-0000-0000-0000E9050000}"/>
    <cellStyle name="Ôčíŕíńîâűé [0]_(ňŕá 3č)" xfId="1516" xr:uid="{00000000-0005-0000-0000-0000EA050000}"/>
    <cellStyle name="Ôčíŕíńîâűé_(ňŕá 3č)" xfId="1517" xr:uid="{00000000-0005-0000-0000-0000EB050000}"/>
    <cellStyle name="Output" xfId="1518" xr:uid="{00000000-0005-0000-0000-0000EC050000}"/>
    <cellStyle name="Output 2" xfId="1519" xr:uid="{00000000-0005-0000-0000-0000ED050000}"/>
    <cellStyle name="Output 2 2" xfId="1520" xr:uid="{00000000-0005-0000-0000-0000EE050000}"/>
    <cellStyle name="Output 3" xfId="1521" xr:uid="{00000000-0005-0000-0000-0000EF050000}"/>
    <cellStyle name="Output 3 2" xfId="1522" xr:uid="{00000000-0005-0000-0000-0000F0050000}"/>
    <cellStyle name="Output 4" xfId="1523" xr:uid="{00000000-0005-0000-0000-0000F1050000}"/>
    <cellStyle name="Output 5" xfId="1524" xr:uid="{00000000-0005-0000-0000-0000F2050000}"/>
    <cellStyle name="Output 6" xfId="1525" xr:uid="{00000000-0005-0000-0000-0000F3050000}"/>
    <cellStyle name="Price_Body" xfId="1526" xr:uid="{00000000-0005-0000-0000-0000F4050000}"/>
    <cellStyle name="Result" xfId="1527" xr:uid="{00000000-0005-0000-0000-0000F5050000}"/>
    <cellStyle name="Result 1" xfId="1528" xr:uid="{00000000-0005-0000-0000-0000F6050000}"/>
    <cellStyle name="Result 1 2" xfId="1529" xr:uid="{00000000-0005-0000-0000-0000F7050000}"/>
    <cellStyle name="Result 1 2 2" xfId="1530" xr:uid="{00000000-0005-0000-0000-0000F8050000}"/>
    <cellStyle name="Result 1 2_сверка" xfId="1531" xr:uid="{00000000-0005-0000-0000-0000F9050000}"/>
    <cellStyle name="Result 1 3" xfId="1532" xr:uid="{00000000-0005-0000-0000-0000FA050000}"/>
    <cellStyle name="Result 1 3 2" xfId="1533" xr:uid="{00000000-0005-0000-0000-0000FB050000}"/>
    <cellStyle name="Result 1 4" xfId="1534" xr:uid="{00000000-0005-0000-0000-0000FC050000}"/>
    <cellStyle name="Result 1 5" xfId="1535" xr:uid="{00000000-0005-0000-0000-0000FD050000}"/>
    <cellStyle name="Result 1_08" xfId="1536" xr:uid="{00000000-0005-0000-0000-0000FE050000}"/>
    <cellStyle name="Result 2" xfId="1537" xr:uid="{00000000-0005-0000-0000-0000FF050000}"/>
    <cellStyle name="Result 2 2" xfId="1538" xr:uid="{00000000-0005-0000-0000-000000060000}"/>
    <cellStyle name="Result 3" xfId="1539" xr:uid="{00000000-0005-0000-0000-000001060000}"/>
    <cellStyle name="Result 3 2" xfId="1540" xr:uid="{00000000-0005-0000-0000-000002060000}"/>
    <cellStyle name="Result 4" xfId="1541" xr:uid="{00000000-0005-0000-0000-000003060000}"/>
    <cellStyle name="Result 5" xfId="1542" xr:uid="{00000000-0005-0000-0000-000004060000}"/>
    <cellStyle name="Result2" xfId="1543" xr:uid="{00000000-0005-0000-0000-000005060000}"/>
    <cellStyle name="Result2 1" xfId="1544" xr:uid="{00000000-0005-0000-0000-000006060000}"/>
    <cellStyle name="Result2 1 2" xfId="1545" xr:uid="{00000000-0005-0000-0000-000007060000}"/>
    <cellStyle name="Result2 1 2 2" xfId="1546" xr:uid="{00000000-0005-0000-0000-000008060000}"/>
    <cellStyle name="Result2 1 2_сверка" xfId="1547" xr:uid="{00000000-0005-0000-0000-000009060000}"/>
    <cellStyle name="Result2 1 3" xfId="1548" xr:uid="{00000000-0005-0000-0000-00000A060000}"/>
    <cellStyle name="Result2 1 3 2" xfId="1549" xr:uid="{00000000-0005-0000-0000-00000B060000}"/>
    <cellStyle name="Result2 1 4" xfId="1550" xr:uid="{00000000-0005-0000-0000-00000C060000}"/>
    <cellStyle name="Result2 1 5" xfId="1551" xr:uid="{00000000-0005-0000-0000-00000D060000}"/>
    <cellStyle name="Result2 1_08" xfId="1552" xr:uid="{00000000-0005-0000-0000-00000E060000}"/>
    <cellStyle name="Result2 2" xfId="1553" xr:uid="{00000000-0005-0000-0000-00000F060000}"/>
    <cellStyle name="Result2 2 2" xfId="1554" xr:uid="{00000000-0005-0000-0000-000010060000}"/>
    <cellStyle name="Result2 3" xfId="1555" xr:uid="{00000000-0005-0000-0000-000011060000}"/>
    <cellStyle name="Result2 3 2" xfId="1556" xr:uid="{00000000-0005-0000-0000-000012060000}"/>
    <cellStyle name="Result2 4" xfId="1557" xr:uid="{00000000-0005-0000-0000-000013060000}"/>
    <cellStyle name="Result2 5" xfId="1558" xr:uid="{00000000-0005-0000-0000-000014060000}"/>
    <cellStyle name="S0" xfId="1559" xr:uid="{00000000-0005-0000-0000-000015060000}"/>
    <cellStyle name="S1" xfId="1560" xr:uid="{00000000-0005-0000-0000-000016060000}"/>
    <cellStyle name="S10" xfId="1561" xr:uid="{00000000-0005-0000-0000-000017060000}"/>
    <cellStyle name="S11" xfId="1562" xr:uid="{00000000-0005-0000-0000-000018060000}"/>
    <cellStyle name="S12" xfId="1563" xr:uid="{00000000-0005-0000-0000-000019060000}"/>
    <cellStyle name="S13" xfId="1564" xr:uid="{00000000-0005-0000-0000-00001A060000}"/>
    <cellStyle name="S14" xfId="1565" xr:uid="{00000000-0005-0000-0000-00001B060000}"/>
    <cellStyle name="S2" xfId="1566" xr:uid="{00000000-0005-0000-0000-00001C060000}"/>
    <cellStyle name="S3" xfId="1567" xr:uid="{00000000-0005-0000-0000-00001D060000}"/>
    <cellStyle name="S34" xfId="1568" xr:uid="{00000000-0005-0000-0000-00001E060000}"/>
    <cellStyle name="S4" xfId="1569" xr:uid="{00000000-0005-0000-0000-00001F060000}"/>
    <cellStyle name="S5" xfId="1570" xr:uid="{00000000-0005-0000-0000-000020060000}"/>
    <cellStyle name="S6" xfId="1571" xr:uid="{00000000-0005-0000-0000-000021060000}"/>
    <cellStyle name="S7" xfId="1572" xr:uid="{00000000-0005-0000-0000-000022060000}"/>
    <cellStyle name="S8" xfId="1573" xr:uid="{00000000-0005-0000-0000-000023060000}"/>
    <cellStyle name="S9" xfId="1574" xr:uid="{00000000-0005-0000-0000-000024060000}"/>
    <cellStyle name="SAPBEXaggData" xfId="1575" xr:uid="{00000000-0005-0000-0000-000025060000}"/>
    <cellStyle name="SAPBEXaggData 2" xfId="1576" xr:uid="{00000000-0005-0000-0000-000026060000}"/>
    <cellStyle name="SAPBEXaggDataEmph" xfId="1577" xr:uid="{00000000-0005-0000-0000-000027060000}"/>
    <cellStyle name="SAPBEXaggDataEmph 2" xfId="1578" xr:uid="{00000000-0005-0000-0000-000028060000}"/>
    <cellStyle name="SAPBEXaggItem" xfId="1579" xr:uid="{00000000-0005-0000-0000-000029060000}"/>
    <cellStyle name="SAPBEXaggItem 2" xfId="1580" xr:uid="{00000000-0005-0000-0000-00002A060000}"/>
    <cellStyle name="SAPBEXaggItemX" xfId="1581" xr:uid="{00000000-0005-0000-0000-00002B060000}"/>
    <cellStyle name="SAPBEXaggItemX 2" xfId="1582" xr:uid="{00000000-0005-0000-0000-00002C060000}"/>
    <cellStyle name="SAPBEXchaText" xfId="1583" xr:uid="{00000000-0005-0000-0000-00002D060000}"/>
    <cellStyle name="SAPBEXchaText 2" xfId="1584" xr:uid="{00000000-0005-0000-0000-00002E060000}"/>
    <cellStyle name="SAPBEXchaText 2 2" xfId="1585" xr:uid="{00000000-0005-0000-0000-00002F060000}"/>
    <cellStyle name="SAPBEXchaText 3" xfId="1586" xr:uid="{00000000-0005-0000-0000-000030060000}"/>
    <cellStyle name="SAPBEXchaText 3 2" xfId="1587" xr:uid="{00000000-0005-0000-0000-000031060000}"/>
    <cellStyle name="SAPBEXchaText 4" xfId="1588" xr:uid="{00000000-0005-0000-0000-000032060000}"/>
    <cellStyle name="SAPBEXchaText 5" xfId="1589" xr:uid="{00000000-0005-0000-0000-000033060000}"/>
    <cellStyle name="SAPBEXchaText 6" xfId="1590" xr:uid="{00000000-0005-0000-0000-000034060000}"/>
    <cellStyle name="SAPBEXexcBad7" xfId="1591" xr:uid="{00000000-0005-0000-0000-000035060000}"/>
    <cellStyle name="SAPBEXexcBad7 2" xfId="1592" xr:uid="{00000000-0005-0000-0000-000036060000}"/>
    <cellStyle name="SAPBEXexcBad8" xfId="1593" xr:uid="{00000000-0005-0000-0000-000037060000}"/>
    <cellStyle name="SAPBEXexcBad8 2" xfId="1594" xr:uid="{00000000-0005-0000-0000-000038060000}"/>
    <cellStyle name="SAPBEXexcBad9" xfId="1595" xr:uid="{00000000-0005-0000-0000-000039060000}"/>
    <cellStyle name="SAPBEXexcBad9 2" xfId="1596" xr:uid="{00000000-0005-0000-0000-00003A060000}"/>
    <cellStyle name="SAPBEXexcCritical4" xfId="1597" xr:uid="{00000000-0005-0000-0000-00003B060000}"/>
    <cellStyle name="SAPBEXexcCritical4 2" xfId="1598" xr:uid="{00000000-0005-0000-0000-00003C060000}"/>
    <cellStyle name="SAPBEXexcCritical4 2 2" xfId="1599" xr:uid="{00000000-0005-0000-0000-00003D060000}"/>
    <cellStyle name="SAPBEXexcCritical4 3" xfId="1600" xr:uid="{00000000-0005-0000-0000-00003E060000}"/>
    <cellStyle name="SAPBEXexcCritical4 4" xfId="1601" xr:uid="{00000000-0005-0000-0000-00003F060000}"/>
    <cellStyle name="SAPBEXexcCritical4 5" xfId="1602" xr:uid="{00000000-0005-0000-0000-000040060000}"/>
    <cellStyle name="SAPBEXexcCritical4 6" xfId="1603" xr:uid="{00000000-0005-0000-0000-000041060000}"/>
    <cellStyle name="SAPBEXexcCritical5" xfId="1604" xr:uid="{00000000-0005-0000-0000-000042060000}"/>
    <cellStyle name="SAPBEXexcCritical5 2" xfId="1605" xr:uid="{00000000-0005-0000-0000-000043060000}"/>
    <cellStyle name="SAPBEXexcCritical6" xfId="1606" xr:uid="{00000000-0005-0000-0000-000044060000}"/>
    <cellStyle name="SAPBEXexcCritical6 2" xfId="1607" xr:uid="{00000000-0005-0000-0000-000045060000}"/>
    <cellStyle name="SAPBEXexcGood1" xfId="1608" xr:uid="{00000000-0005-0000-0000-000046060000}"/>
    <cellStyle name="SAPBEXexcGood1 2" xfId="1609" xr:uid="{00000000-0005-0000-0000-000047060000}"/>
    <cellStyle name="SAPBEXexcGood1 3" xfId="1610" xr:uid="{00000000-0005-0000-0000-000048060000}"/>
    <cellStyle name="SAPBEXexcGood1 4" xfId="1611" xr:uid="{00000000-0005-0000-0000-000049060000}"/>
    <cellStyle name="SAPBEXexcGood2" xfId="1612" xr:uid="{00000000-0005-0000-0000-00004A060000}"/>
    <cellStyle name="SAPBEXexcGood2 2" xfId="1613" xr:uid="{00000000-0005-0000-0000-00004B060000}"/>
    <cellStyle name="SAPBEXexcGood2 3" xfId="1614" xr:uid="{00000000-0005-0000-0000-00004C060000}"/>
    <cellStyle name="SAPBEXexcGood2 4" xfId="1615" xr:uid="{00000000-0005-0000-0000-00004D060000}"/>
    <cellStyle name="SAPBEXexcGood3" xfId="1616" xr:uid="{00000000-0005-0000-0000-00004E060000}"/>
    <cellStyle name="SAPBEXexcGood3 2" xfId="1617" xr:uid="{00000000-0005-0000-0000-00004F060000}"/>
    <cellStyle name="SAPBEXfilterDrill" xfId="1618" xr:uid="{00000000-0005-0000-0000-000050060000}"/>
    <cellStyle name="SAPBEXfilterDrill 2" xfId="1619" xr:uid="{00000000-0005-0000-0000-000051060000}"/>
    <cellStyle name="SAPBEXfilterItem" xfId="1620" xr:uid="{00000000-0005-0000-0000-000052060000}"/>
    <cellStyle name="SAPBEXfilterItem 2" xfId="1621" xr:uid="{00000000-0005-0000-0000-000053060000}"/>
    <cellStyle name="SAPBEXfilterText" xfId="1622" xr:uid="{00000000-0005-0000-0000-000054060000}"/>
    <cellStyle name="SAPBEXformats" xfId="1623" xr:uid="{00000000-0005-0000-0000-000055060000}"/>
    <cellStyle name="SAPBEXformats 2" xfId="1624" xr:uid="{00000000-0005-0000-0000-000056060000}"/>
    <cellStyle name="SAPBEXformats 2 2" xfId="1625" xr:uid="{00000000-0005-0000-0000-000057060000}"/>
    <cellStyle name="SAPBEXformats 3" xfId="1626" xr:uid="{00000000-0005-0000-0000-000058060000}"/>
    <cellStyle name="SAPBEXformats 3 2" xfId="1627" xr:uid="{00000000-0005-0000-0000-000059060000}"/>
    <cellStyle name="SAPBEXformats 4" xfId="1628" xr:uid="{00000000-0005-0000-0000-00005A060000}"/>
    <cellStyle name="SAPBEXformats 5" xfId="1629" xr:uid="{00000000-0005-0000-0000-00005B060000}"/>
    <cellStyle name="SAPBEXformats 6" xfId="1630" xr:uid="{00000000-0005-0000-0000-00005C060000}"/>
    <cellStyle name="SAPBEXheaderItem" xfId="1631" xr:uid="{00000000-0005-0000-0000-00005D060000}"/>
    <cellStyle name="SAPBEXheaderText" xfId="1632" xr:uid="{00000000-0005-0000-0000-00005E060000}"/>
    <cellStyle name="SAPBEXHLevel0" xfId="1633" xr:uid="{00000000-0005-0000-0000-00005F060000}"/>
    <cellStyle name="SAPBEXHLevel0X" xfId="1634" xr:uid="{00000000-0005-0000-0000-000060060000}"/>
    <cellStyle name="SAPBEXHLevel1" xfId="1635" xr:uid="{00000000-0005-0000-0000-000061060000}"/>
    <cellStyle name="SAPBEXHLevel1X" xfId="1636" xr:uid="{00000000-0005-0000-0000-000062060000}"/>
    <cellStyle name="SAPBEXHLevel2" xfId="1637" xr:uid="{00000000-0005-0000-0000-000063060000}"/>
    <cellStyle name="SAPBEXHLevel2 2" xfId="1638" xr:uid="{00000000-0005-0000-0000-000064060000}"/>
    <cellStyle name="SAPBEXHLevel2 2 2" xfId="1639" xr:uid="{00000000-0005-0000-0000-000065060000}"/>
    <cellStyle name="SAPBEXHLevel2 3" xfId="1640" xr:uid="{00000000-0005-0000-0000-000066060000}"/>
    <cellStyle name="SAPBEXHLevel2 3 2" xfId="1641" xr:uid="{00000000-0005-0000-0000-000067060000}"/>
    <cellStyle name="SAPBEXHLevel2 4" xfId="1642" xr:uid="{00000000-0005-0000-0000-000068060000}"/>
    <cellStyle name="SAPBEXHLevel2 5" xfId="1643" xr:uid="{00000000-0005-0000-0000-000069060000}"/>
    <cellStyle name="SAPBEXHLevel2 6" xfId="1644" xr:uid="{00000000-0005-0000-0000-00006A060000}"/>
    <cellStyle name="SAPBEXHLevel2X" xfId="1645" xr:uid="{00000000-0005-0000-0000-00006B060000}"/>
    <cellStyle name="SAPBEXHLevel2X 2" xfId="1646" xr:uid="{00000000-0005-0000-0000-00006C060000}"/>
    <cellStyle name="SAPBEXHLevel2X 2 2" xfId="1647" xr:uid="{00000000-0005-0000-0000-00006D060000}"/>
    <cellStyle name="SAPBEXHLevel2X 3" xfId="1648" xr:uid="{00000000-0005-0000-0000-00006E060000}"/>
    <cellStyle name="SAPBEXHLevel2X 3 2" xfId="1649" xr:uid="{00000000-0005-0000-0000-00006F060000}"/>
    <cellStyle name="SAPBEXHLevel2X 4" xfId="1650" xr:uid="{00000000-0005-0000-0000-000070060000}"/>
    <cellStyle name="SAPBEXHLevel2X 5" xfId="1651" xr:uid="{00000000-0005-0000-0000-000071060000}"/>
    <cellStyle name="SAPBEXHLevel2X 6" xfId="1652" xr:uid="{00000000-0005-0000-0000-000072060000}"/>
    <cellStyle name="SAPBEXHLevel3" xfId="1653" xr:uid="{00000000-0005-0000-0000-000073060000}"/>
    <cellStyle name="SAPBEXHLevel3 2" xfId="1654" xr:uid="{00000000-0005-0000-0000-000074060000}"/>
    <cellStyle name="SAPBEXHLevel3 2 2" xfId="1655" xr:uid="{00000000-0005-0000-0000-000075060000}"/>
    <cellStyle name="SAPBEXHLevel3 3" xfId="1656" xr:uid="{00000000-0005-0000-0000-000076060000}"/>
    <cellStyle name="SAPBEXHLevel3 3 2" xfId="1657" xr:uid="{00000000-0005-0000-0000-000077060000}"/>
    <cellStyle name="SAPBEXHLevel3 4" xfId="1658" xr:uid="{00000000-0005-0000-0000-000078060000}"/>
    <cellStyle name="SAPBEXHLevel3 5" xfId="1659" xr:uid="{00000000-0005-0000-0000-000079060000}"/>
    <cellStyle name="SAPBEXHLevel3 6" xfId="1660" xr:uid="{00000000-0005-0000-0000-00007A060000}"/>
    <cellStyle name="SAPBEXHLevel3X" xfId="1661" xr:uid="{00000000-0005-0000-0000-00007B060000}"/>
    <cellStyle name="SAPBEXHLevel3X 2" xfId="1662" xr:uid="{00000000-0005-0000-0000-00007C060000}"/>
    <cellStyle name="SAPBEXHLevel3X 2 2" xfId="1663" xr:uid="{00000000-0005-0000-0000-00007D060000}"/>
    <cellStyle name="SAPBEXHLevel3X 3" xfId="1664" xr:uid="{00000000-0005-0000-0000-00007E060000}"/>
    <cellStyle name="SAPBEXHLevel3X 3 2" xfId="1665" xr:uid="{00000000-0005-0000-0000-00007F060000}"/>
    <cellStyle name="SAPBEXHLevel3X 4" xfId="1666" xr:uid="{00000000-0005-0000-0000-000080060000}"/>
    <cellStyle name="SAPBEXHLevel3X 5" xfId="1667" xr:uid="{00000000-0005-0000-0000-000081060000}"/>
    <cellStyle name="SAPBEXHLevel3X 6" xfId="1668" xr:uid="{00000000-0005-0000-0000-000082060000}"/>
    <cellStyle name="SAPBEXinputData" xfId="1669" xr:uid="{00000000-0005-0000-0000-000083060000}"/>
    <cellStyle name="SAPBEXresData" xfId="1670" xr:uid="{00000000-0005-0000-0000-000084060000}"/>
    <cellStyle name="SAPBEXresData 2" xfId="1671" xr:uid="{00000000-0005-0000-0000-000085060000}"/>
    <cellStyle name="SAPBEXresDataEmph" xfId="1672" xr:uid="{00000000-0005-0000-0000-000086060000}"/>
    <cellStyle name="SAPBEXresDataEmph 2" xfId="1673" xr:uid="{00000000-0005-0000-0000-000087060000}"/>
    <cellStyle name="SAPBEXresItem" xfId="1674" xr:uid="{00000000-0005-0000-0000-000088060000}"/>
    <cellStyle name="SAPBEXresItem 2" xfId="1675" xr:uid="{00000000-0005-0000-0000-000089060000}"/>
    <cellStyle name="SAPBEXresItemX" xfId="1676" xr:uid="{00000000-0005-0000-0000-00008A060000}"/>
    <cellStyle name="SAPBEXresItemX 2" xfId="1677" xr:uid="{00000000-0005-0000-0000-00008B060000}"/>
    <cellStyle name="SAPBEXstdData" xfId="1678" xr:uid="{00000000-0005-0000-0000-00008C060000}"/>
    <cellStyle name="SAPBEXstdData 2" xfId="1679" xr:uid="{00000000-0005-0000-0000-00008D060000}"/>
    <cellStyle name="SAPBEXstdDataEmph" xfId="1680" xr:uid="{00000000-0005-0000-0000-00008E060000}"/>
    <cellStyle name="SAPBEXstdDataEmph 2" xfId="1681" xr:uid="{00000000-0005-0000-0000-00008F060000}"/>
    <cellStyle name="SAPBEXstdItem" xfId="1682" xr:uid="{00000000-0005-0000-0000-000090060000}"/>
    <cellStyle name="SAPBEXstdItem 2" xfId="1683" xr:uid="{00000000-0005-0000-0000-000091060000}"/>
    <cellStyle name="SAPBEXstdItem 2 2" xfId="1684" xr:uid="{00000000-0005-0000-0000-000092060000}"/>
    <cellStyle name="SAPBEXstdItem 3" xfId="1685" xr:uid="{00000000-0005-0000-0000-000093060000}"/>
    <cellStyle name="SAPBEXstdItem 3 2" xfId="1686" xr:uid="{00000000-0005-0000-0000-000094060000}"/>
    <cellStyle name="SAPBEXstdItem 4" xfId="1687" xr:uid="{00000000-0005-0000-0000-000095060000}"/>
    <cellStyle name="SAPBEXstdItem 5" xfId="1688" xr:uid="{00000000-0005-0000-0000-000096060000}"/>
    <cellStyle name="SAPBEXstdItem 6" xfId="1689" xr:uid="{00000000-0005-0000-0000-000097060000}"/>
    <cellStyle name="SAPBEXstdItemX" xfId="1690" xr:uid="{00000000-0005-0000-0000-000098060000}"/>
    <cellStyle name="SAPBEXstdItemX 2" xfId="1691" xr:uid="{00000000-0005-0000-0000-000099060000}"/>
    <cellStyle name="SAPBEXstdItemX 2 2" xfId="1692" xr:uid="{00000000-0005-0000-0000-00009A060000}"/>
    <cellStyle name="SAPBEXstdItemX 3" xfId="1693" xr:uid="{00000000-0005-0000-0000-00009B060000}"/>
    <cellStyle name="SAPBEXstdItemX 3 2" xfId="1694" xr:uid="{00000000-0005-0000-0000-00009C060000}"/>
    <cellStyle name="SAPBEXstdItemX 4" xfId="1695" xr:uid="{00000000-0005-0000-0000-00009D060000}"/>
    <cellStyle name="SAPBEXstdItemX 5" xfId="1696" xr:uid="{00000000-0005-0000-0000-00009E060000}"/>
    <cellStyle name="SAPBEXstdItemX 6" xfId="1697" xr:uid="{00000000-0005-0000-0000-00009F060000}"/>
    <cellStyle name="SAPBEXtitle" xfId="1698" xr:uid="{00000000-0005-0000-0000-0000A0060000}"/>
    <cellStyle name="SAPBEXundefined" xfId="1699" xr:uid="{00000000-0005-0000-0000-0000A1060000}"/>
    <cellStyle name="SAPBEXundefined 2" xfId="1700" xr:uid="{00000000-0005-0000-0000-0000A2060000}"/>
    <cellStyle name="Style 1" xfId="1701" xr:uid="{00000000-0005-0000-0000-0000A3060000}"/>
    <cellStyle name="Style 1 2" xfId="1702" xr:uid="{00000000-0005-0000-0000-0000A4060000}"/>
    <cellStyle name="Table Heading" xfId="1703" xr:uid="{00000000-0005-0000-0000-0000A5060000}"/>
    <cellStyle name="Table Heading 2" xfId="1704" xr:uid="{00000000-0005-0000-0000-0000A6060000}"/>
    <cellStyle name="TableStyleLight1" xfId="2" xr:uid="{00000000-0005-0000-0000-0000A7060000}"/>
    <cellStyle name="TableStyleLight1 2" xfId="1705" xr:uid="{00000000-0005-0000-0000-0000A8060000}"/>
    <cellStyle name="TableStyleLight1 3" xfId="1706" xr:uid="{00000000-0005-0000-0000-0000A9060000}"/>
    <cellStyle name="TableStyleLight1 4" xfId="1707" xr:uid="{00000000-0005-0000-0000-0000AA060000}"/>
    <cellStyle name="Title" xfId="1708" xr:uid="{00000000-0005-0000-0000-0000AB060000}"/>
    <cellStyle name="Total" xfId="1709" xr:uid="{00000000-0005-0000-0000-0000AC060000}"/>
    <cellStyle name="Warning Text" xfId="1710" xr:uid="{00000000-0005-0000-0000-0000AD060000}"/>
    <cellStyle name="Акцент1 10" xfId="1711" xr:uid="{00000000-0005-0000-0000-0000AE060000}"/>
    <cellStyle name="Акцент1 11" xfId="1712" xr:uid="{00000000-0005-0000-0000-0000AF060000}"/>
    <cellStyle name="Акцент1 12" xfId="1713" xr:uid="{00000000-0005-0000-0000-0000B0060000}"/>
    <cellStyle name="Акцент1 2" xfId="1714" xr:uid="{00000000-0005-0000-0000-0000B1060000}"/>
    <cellStyle name="Акцент1 2 2" xfId="1715" xr:uid="{00000000-0005-0000-0000-0000B2060000}"/>
    <cellStyle name="Акцент1 2 3" xfId="1716" xr:uid="{00000000-0005-0000-0000-0000B3060000}"/>
    <cellStyle name="Акцент1 2 3 2" xfId="1717" xr:uid="{00000000-0005-0000-0000-0000B4060000}"/>
    <cellStyle name="Акцент1 2 4" xfId="1718" xr:uid="{00000000-0005-0000-0000-0000B5060000}"/>
    <cellStyle name="Акцент1 2_08" xfId="1719" xr:uid="{00000000-0005-0000-0000-0000B6060000}"/>
    <cellStyle name="Акцент1 3" xfId="1720" xr:uid="{00000000-0005-0000-0000-0000B7060000}"/>
    <cellStyle name="Акцент1 3 2" xfId="1721" xr:uid="{00000000-0005-0000-0000-0000B8060000}"/>
    <cellStyle name="Акцент1 4" xfId="1722" xr:uid="{00000000-0005-0000-0000-0000B9060000}"/>
    <cellStyle name="Акцент1 4 2" xfId="1723" xr:uid="{00000000-0005-0000-0000-0000BA060000}"/>
    <cellStyle name="Акцент1 5" xfId="1724" xr:uid="{00000000-0005-0000-0000-0000BB060000}"/>
    <cellStyle name="Акцент1 5 2" xfId="1725" xr:uid="{00000000-0005-0000-0000-0000BC060000}"/>
    <cellStyle name="Акцент1 6" xfId="1726" xr:uid="{00000000-0005-0000-0000-0000BD060000}"/>
    <cellStyle name="Акцент1 6 2" xfId="1727" xr:uid="{00000000-0005-0000-0000-0000BE060000}"/>
    <cellStyle name="Акцент1 7" xfId="1728" xr:uid="{00000000-0005-0000-0000-0000BF060000}"/>
    <cellStyle name="Акцент1 7 2" xfId="1729" xr:uid="{00000000-0005-0000-0000-0000C0060000}"/>
    <cellStyle name="Акцент1 8" xfId="1730" xr:uid="{00000000-0005-0000-0000-0000C1060000}"/>
    <cellStyle name="Акцент1 8 2" xfId="1731" xr:uid="{00000000-0005-0000-0000-0000C2060000}"/>
    <cellStyle name="Акцент1 9" xfId="1732" xr:uid="{00000000-0005-0000-0000-0000C3060000}"/>
    <cellStyle name="Акцент1 9 2" xfId="1733" xr:uid="{00000000-0005-0000-0000-0000C4060000}"/>
    <cellStyle name="Акцент2 10" xfId="1734" xr:uid="{00000000-0005-0000-0000-0000C5060000}"/>
    <cellStyle name="Акцент2 11" xfId="1735" xr:uid="{00000000-0005-0000-0000-0000C6060000}"/>
    <cellStyle name="Акцент2 12" xfId="1736" xr:uid="{00000000-0005-0000-0000-0000C7060000}"/>
    <cellStyle name="Акцент2 2" xfId="1737" xr:uid="{00000000-0005-0000-0000-0000C8060000}"/>
    <cellStyle name="Акцент2 2 2" xfId="1738" xr:uid="{00000000-0005-0000-0000-0000C9060000}"/>
    <cellStyle name="Акцент2 2 3" xfId="1739" xr:uid="{00000000-0005-0000-0000-0000CA060000}"/>
    <cellStyle name="Акцент2 2 3 2" xfId="1740" xr:uid="{00000000-0005-0000-0000-0000CB060000}"/>
    <cellStyle name="Акцент2 2 4" xfId="1741" xr:uid="{00000000-0005-0000-0000-0000CC060000}"/>
    <cellStyle name="Акцент2 2_08" xfId="1742" xr:uid="{00000000-0005-0000-0000-0000CD060000}"/>
    <cellStyle name="Акцент2 3" xfId="1743" xr:uid="{00000000-0005-0000-0000-0000CE060000}"/>
    <cellStyle name="Акцент2 3 2" xfId="1744" xr:uid="{00000000-0005-0000-0000-0000CF060000}"/>
    <cellStyle name="Акцент2 4" xfId="1745" xr:uid="{00000000-0005-0000-0000-0000D0060000}"/>
    <cellStyle name="Акцент2 4 2" xfId="1746" xr:uid="{00000000-0005-0000-0000-0000D1060000}"/>
    <cellStyle name="Акцент2 5" xfId="1747" xr:uid="{00000000-0005-0000-0000-0000D2060000}"/>
    <cellStyle name="Акцент2 5 2" xfId="1748" xr:uid="{00000000-0005-0000-0000-0000D3060000}"/>
    <cellStyle name="Акцент2 6" xfId="1749" xr:uid="{00000000-0005-0000-0000-0000D4060000}"/>
    <cellStyle name="Акцент2 6 2" xfId="1750" xr:uid="{00000000-0005-0000-0000-0000D5060000}"/>
    <cellStyle name="Акцент2 7" xfId="1751" xr:uid="{00000000-0005-0000-0000-0000D6060000}"/>
    <cellStyle name="Акцент2 7 2" xfId="1752" xr:uid="{00000000-0005-0000-0000-0000D7060000}"/>
    <cellStyle name="Акцент2 8" xfId="1753" xr:uid="{00000000-0005-0000-0000-0000D8060000}"/>
    <cellStyle name="Акцент2 8 2" xfId="1754" xr:uid="{00000000-0005-0000-0000-0000D9060000}"/>
    <cellStyle name="Акцент2 9" xfId="1755" xr:uid="{00000000-0005-0000-0000-0000DA060000}"/>
    <cellStyle name="Акцент2 9 2" xfId="1756" xr:uid="{00000000-0005-0000-0000-0000DB060000}"/>
    <cellStyle name="Акцент3 10" xfId="1757" xr:uid="{00000000-0005-0000-0000-0000DC060000}"/>
    <cellStyle name="Акцент3 10 2" xfId="1758" xr:uid="{00000000-0005-0000-0000-0000DD060000}"/>
    <cellStyle name="Акцент3 10 3" xfId="1759" xr:uid="{00000000-0005-0000-0000-0000DE060000}"/>
    <cellStyle name="Акцент3 11" xfId="1760" xr:uid="{00000000-0005-0000-0000-0000DF060000}"/>
    <cellStyle name="Акцент3 12" xfId="1761" xr:uid="{00000000-0005-0000-0000-0000E0060000}"/>
    <cellStyle name="Акцент3 2" xfId="1762" xr:uid="{00000000-0005-0000-0000-0000E1060000}"/>
    <cellStyle name="Акцент3 2 2" xfId="1763" xr:uid="{00000000-0005-0000-0000-0000E2060000}"/>
    <cellStyle name="Акцент3 2 2 2" xfId="1764" xr:uid="{00000000-0005-0000-0000-0000E3060000}"/>
    <cellStyle name="Акцент3 2 2 3" xfId="1765" xr:uid="{00000000-0005-0000-0000-0000E4060000}"/>
    <cellStyle name="Акцент3 2 3" xfId="1766" xr:uid="{00000000-0005-0000-0000-0000E5060000}"/>
    <cellStyle name="Акцент3 2 4" xfId="1767" xr:uid="{00000000-0005-0000-0000-0000E6060000}"/>
    <cellStyle name="Акцент3 2 4 2" xfId="1768" xr:uid="{00000000-0005-0000-0000-0000E7060000}"/>
    <cellStyle name="Акцент3 2 5" xfId="1769" xr:uid="{00000000-0005-0000-0000-0000E8060000}"/>
    <cellStyle name="Акцент3 2 6" xfId="1770" xr:uid="{00000000-0005-0000-0000-0000E9060000}"/>
    <cellStyle name="Акцент3 2_08" xfId="1771" xr:uid="{00000000-0005-0000-0000-0000EA060000}"/>
    <cellStyle name="Акцент3 3" xfId="1772" xr:uid="{00000000-0005-0000-0000-0000EB060000}"/>
    <cellStyle name="Акцент3 3 2" xfId="1773" xr:uid="{00000000-0005-0000-0000-0000EC060000}"/>
    <cellStyle name="Акцент3 3 2 2" xfId="1774" xr:uid="{00000000-0005-0000-0000-0000ED060000}"/>
    <cellStyle name="Акцент3 3 2 3" xfId="1775" xr:uid="{00000000-0005-0000-0000-0000EE060000}"/>
    <cellStyle name="Акцент3 3 3" xfId="1776" xr:uid="{00000000-0005-0000-0000-0000EF060000}"/>
    <cellStyle name="Акцент3 3 4" xfId="1777" xr:uid="{00000000-0005-0000-0000-0000F0060000}"/>
    <cellStyle name="Акцент3 4" xfId="1778" xr:uid="{00000000-0005-0000-0000-0000F1060000}"/>
    <cellStyle name="Акцент3 4 2" xfId="1779" xr:uid="{00000000-0005-0000-0000-0000F2060000}"/>
    <cellStyle name="Акцент3 4 2 2" xfId="1780" xr:uid="{00000000-0005-0000-0000-0000F3060000}"/>
    <cellStyle name="Акцент3 4 2 3" xfId="1781" xr:uid="{00000000-0005-0000-0000-0000F4060000}"/>
    <cellStyle name="Акцент3 4 3" xfId="1782" xr:uid="{00000000-0005-0000-0000-0000F5060000}"/>
    <cellStyle name="Акцент3 4 4" xfId="1783" xr:uid="{00000000-0005-0000-0000-0000F6060000}"/>
    <cellStyle name="Акцент3 5" xfId="1784" xr:uid="{00000000-0005-0000-0000-0000F7060000}"/>
    <cellStyle name="Акцент3 5 2" xfId="1785" xr:uid="{00000000-0005-0000-0000-0000F8060000}"/>
    <cellStyle name="Акцент3 5 2 2" xfId="1786" xr:uid="{00000000-0005-0000-0000-0000F9060000}"/>
    <cellStyle name="Акцент3 5 2 3" xfId="1787" xr:uid="{00000000-0005-0000-0000-0000FA060000}"/>
    <cellStyle name="Акцент3 5 3" xfId="1788" xr:uid="{00000000-0005-0000-0000-0000FB060000}"/>
    <cellStyle name="Акцент3 5 4" xfId="1789" xr:uid="{00000000-0005-0000-0000-0000FC060000}"/>
    <cellStyle name="Акцент3 6" xfId="1790" xr:uid="{00000000-0005-0000-0000-0000FD060000}"/>
    <cellStyle name="Акцент3 6 2" xfId="1791" xr:uid="{00000000-0005-0000-0000-0000FE060000}"/>
    <cellStyle name="Акцент3 6 2 2" xfId="1792" xr:uid="{00000000-0005-0000-0000-0000FF060000}"/>
    <cellStyle name="Акцент3 6 2 3" xfId="1793" xr:uid="{00000000-0005-0000-0000-000000070000}"/>
    <cellStyle name="Акцент3 6 3" xfId="1794" xr:uid="{00000000-0005-0000-0000-000001070000}"/>
    <cellStyle name="Акцент3 6 4" xfId="1795" xr:uid="{00000000-0005-0000-0000-000002070000}"/>
    <cellStyle name="Акцент3 7" xfId="1796" xr:uid="{00000000-0005-0000-0000-000003070000}"/>
    <cellStyle name="Акцент3 7 2" xfId="1797" xr:uid="{00000000-0005-0000-0000-000004070000}"/>
    <cellStyle name="Акцент3 7 2 2" xfId="1798" xr:uid="{00000000-0005-0000-0000-000005070000}"/>
    <cellStyle name="Акцент3 7 2 3" xfId="1799" xr:uid="{00000000-0005-0000-0000-000006070000}"/>
    <cellStyle name="Акцент3 7 3" xfId="1800" xr:uid="{00000000-0005-0000-0000-000007070000}"/>
    <cellStyle name="Акцент3 7 4" xfId="1801" xr:uid="{00000000-0005-0000-0000-000008070000}"/>
    <cellStyle name="Акцент3 8" xfId="1802" xr:uid="{00000000-0005-0000-0000-000009070000}"/>
    <cellStyle name="Акцент3 8 2" xfId="1803" xr:uid="{00000000-0005-0000-0000-00000A070000}"/>
    <cellStyle name="Акцент3 8 2 2" xfId="1804" xr:uid="{00000000-0005-0000-0000-00000B070000}"/>
    <cellStyle name="Акцент3 8 2 3" xfId="1805" xr:uid="{00000000-0005-0000-0000-00000C070000}"/>
    <cellStyle name="Акцент3 8 3" xfId="1806" xr:uid="{00000000-0005-0000-0000-00000D070000}"/>
    <cellStyle name="Акцент3 8 4" xfId="1807" xr:uid="{00000000-0005-0000-0000-00000E070000}"/>
    <cellStyle name="Акцент3 9" xfId="1808" xr:uid="{00000000-0005-0000-0000-00000F070000}"/>
    <cellStyle name="Акцент3 9 2" xfId="1809" xr:uid="{00000000-0005-0000-0000-000010070000}"/>
    <cellStyle name="Акцент3 9 2 2" xfId="1810" xr:uid="{00000000-0005-0000-0000-000011070000}"/>
    <cellStyle name="Акцент3 9 2 3" xfId="1811" xr:uid="{00000000-0005-0000-0000-000012070000}"/>
    <cellStyle name="Акцент3 9 3" xfId="1812" xr:uid="{00000000-0005-0000-0000-000013070000}"/>
    <cellStyle name="Акцент3 9 4" xfId="1813" xr:uid="{00000000-0005-0000-0000-000014070000}"/>
    <cellStyle name="Акцент4 10" xfId="1814" xr:uid="{00000000-0005-0000-0000-000015070000}"/>
    <cellStyle name="Акцент4 11" xfId="1815" xr:uid="{00000000-0005-0000-0000-000016070000}"/>
    <cellStyle name="Акцент4 12" xfId="1816" xr:uid="{00000000-0005-0000-0000-000017070000}"/>
    <cellStyle name="Акцент4 2" xfId="1817" xr:uid="{00000000-0005-0000-0000-000018070000}"/>
    <cellStyle name="Акцент4 2 2" xfId="1818" xr:uid="{00000000-0005-0000-0000-000019070000}"/>
    <cellStyle name="Акцент4 2 3" xfId="1819" xr:uid="{00000000-0005-0000-0000-00001A070000}"/>
    <cellStyle name="Акцент4 2 3 2" xfId="1820" xr:uid="{00000000-0005-0000-0000-00001B070000}"/>
    <cellStyle name="Акцент4 2 4" xfId="1821" xr:uid="{00000000-0005-0000-0000-00001C070000}"/>
    <cellStyle name="Акцент4 2_08" xfId="1822" xr:uid="{00000000-0005-0000-0000-00001D070000}"/>
    <cellStyle name="Акцент4 3" xfId="1823" xr:uid="{00000000-0005-0000-0000-00001E070000}"/>
    <cellStyle name="Акцент4 3 2" xfId="1824" xr:uid="{00000000-0005-0000-0000-00001F070000}"/>
    <cellStyle name="Акцент4 4" xfId="1825" xr:uid="{00000000-0005-0000-0000-000020070000}"/>
    <cellStyle name="Акцент4 4 2" xfId="1826" xr:uid="{00000000-0005-0000-0000-000021070000}"/>
    <cellStyle name="Акцент4 5" xfId="1827" xr:uid="{00000000-0005-0000-0000-000022070000}"/>
    <cellStyle name="Акцент4 5 2" xfId="1828" xr:uid="{00000000-0005-0000-0000-000023070000}"/>
    <cellStyle name="Акцент4 6" xfId="1829" xr:uid="{00000000-0005-0000-0000-000024070000}"/>
    <cellStyle name="Акцент4 6 2" xfId="1830" xr:uid="{00000000-0005-0000-0000-000025070000}"/>
    <cellStyle name="Акцент4 7" xfId="1831" xr:uid="{00000000-0005-0000-0000-000026070000}"/>
    <cellStyle name="Акцент4 7 2" xfId="1832" xr:uid="{00000000-0005-0000-0000-000027070000}"/>
    <cellStyle name="Акцент4 8" xfId="1833" xr:uid="{00000000-0005-0000-0000-000028070000}"/>
    <cellStyle name="Акцент4 8 2" xfId="1834" xr:uid="{00000000-0005-0000-0000-000029070000}"/>
    <cellStyle name="Акцент4 9" xfId="1835" xr:uid="{00000000-0005-0000-0000-00002A070000}"/>
    <cellStyle name="Акцент4 9 2" xfId="1836" xr:uid="{00000000-0005-0000-0000-00002B070000}"/>
    <cellStyle name="Акцент5 10" xfId="1837" xr:uid="{00000000-0005-0000-0000-00002C070000}"/>
    <cellStyle name="Акцент5 11" xfId="1838" xr:uid="{00000000-0005-0000-0000-00002D070000}"/>
    <cellStyle name="Акцент5 12" xfId="1839" xr:uid="{00000000-0005-0000-0000-00002E070000}"/>
    <cellStyle name="Акцент5 2" xfId="1840" xr:uid="{00000000-0005-0000-0000-00002F070000}"/>
    <cellStyle name="Акцент5 2 2" xfId="1841" xr:uid="{00000000-0005-0000-0000-000030070000}"/>
    <cellStyle name="Акцент5 2 3" xfId="1842" xr:uid="{00000000-0005-0000-0000-000031070000}"/>
    <cellStyle name="Акцент5 2 3 2" xfId="1843" xr:uid="{00000000-0005-0000-0000-000032070000}"/>
    <cellStyle name="Акцент5 2 4" xfId="1844" xr:uid="{00000000-0005-0000-0000-000033070000}"/>
    <cellStyle name="Акцент5 2_08" xfId="1845" xr:uid="{00000000-0005-0000-0000-000034070000}"/>
    <cellStyle name="Акцент5 3" xfId="1846" xr:uid="{00000000-0005-0000-0000-000035070000}"/>
    <cellStyle name="Акцент5 3 2" xfId="1847" xr:uid="{00000000-0005-0000-0000-000036070000}"/>
    <cellStyle name="Акцент5 4" xfId="1848" xr:uid="{00000000-0005-0000-0000-000037070000}"/>
    <cellStyle name="Акцент5 4 2" xfId="1849" xr:uid="{00000000-0005-0000-0000-000038070000}"/>
    <cellStyle name="Акцент5 5" xfId="1850" xr:uid="{00000000-0005-0000-0000-000039070000}"/>
    <cellStyle name="Акцент5 5 2" xfId="1851" xr:uid="{00000000-0005-0000-0000-00003A070000}"/>
    <cellStyle name="Акцент5 6" xfId="1852" xr:uid="{00000000-0005-0000-0000-00003B070000}"/>
    <cellStyle name="Акцент5 6 2" xfId="1853" xr:uid="{00000000-0005-0000-0000-00003C070000}"/>
    <cellStyle name="Акцент5 7" xfId="1854" xr:uid="{00000000-0005-0000-0000-00003D070000}"/>
    <cellStyle name="Акцент5 7 2" xfId="1855" xr:uid="{00000000-0005-0000-0000-00003E070000}"/>
    <cellStyle name="Акцент5 8" xfId="1856" xr:uid="{00000000-0005-0000-0000-00003F070000}"/>
    <cellStyle name="Акцент5 8 2" xfId="1857" xr:uid="{00000000-0005-0000-0000-000040070000}"/>
    <cellStyle name="Акцент5 9" xfId="1858" xr:uid="{00000000-0005-0000-0000-000041070000}"/>
    <cellStyle name="Акцент5 9 2" xfId="1859" xr:uid="{00000000-0005-0000-0000-000042070000}"/>
    <cellStyle name="Акцент6 10" xfId="1860" xr:uid="{00000000-0005-0000-0000-000043070000}"/>
    <cellStyle name="Акцент6 11" xfId="1861" xr:uid="{00000000-0005-0000-0000-000044070000}"/>
    <cellStyle name="Акцент6 12" xfId="1862" xr:uid="{00000000-0005-0000-0000-000045070000}"/>
    <cellStyle name="Акцент6 2" xfId="1863" xr:uid="{00000000-0005-0000-0000-000046070000}"/>
    <cellStyle name="Акцент6 2 2" xfId="1864" xr:uid="{00000000-0005-0000-0000-000047070000}"/>
    <cellStyle name="Акцент6 2 3" xfId="1865" xr:uid="{00000000-0005-0000-0000-000048070000}"/>
    <cellStyle name="Акцент6 2 3 2" xfId="1866" xr:uid="{00000000-0005-0000-0000-000049070000}"/>
    <cellStyle name="Акцент6 2 4" xfId="1867" xr:uid="{00000000-0005-0000-0000-00004A070000}"/>
    <cellStyle name="Акцент6 2_08" xfId="1868" xr:uid="{00000000-0005-0000-0000-00004B070000}"/>
    <cellStyle name="Акцент6 3" xfId="1869" xr:uid="{00000000-0005-0000-0000-00004C070000}"/>
    <cellStyle name="Акцент6 3 2" xfId="1870" xr:uid="{00000000-0005-0000-0000-00004D070000}"/>
    <cellStyle name="Акцент6 4" xfId="1871" xr:uid="{00000000-0005-0000-0000-00004E070000}"/>
    <cellStyle name="Акцент6 4 2" xfId="1872" xr:uid="{00000000-0005-0000-0000-00004F070000}"/>
    <cellStyle name="Акцент6 5" xfId="1873" xr:uid="{00000000-0005-0000-0000-000050070000}"/>
    <cellStyle name="Акцент6 5 2" xfId="1874" xr:uid="{00000000-0005-0000-0000-000051070000}"/>
    <cellStyle name="Акцент6 6" xfId="1875" xr:uid="{00000000-0005-0000-0000-000052070000}"/>
    <cellStyle name="Акцент6 6 2" xfId="1876" xr:uid="{00000000-0005-0000-0000-000053070000}"/>
    <cellStyle name="Акцент6 7" xfId="1877" xr:uid="{00000000-0005-0000-0000-000054070000}"/>
    <cellStyle name="Акцент6 7 2" xfId="1878" xr:uid="{00000000-0005-0000-0000-000055070000}"/>
    <cellStyle name="Акцент6 8" xfId="1879" xr:uid="{00000000-0005-0000-0000-000056070000}"/>
    <cellStyle name="Акцент6 8 2" xfId="1880" xr:uid="{00000000-0005-0000-0000-000057070000}"/>
    <cellStyle name="Акцент6 9" xfId="1881" xr:uid="{00000000-0005-0000-0000-000058070000}"/>
    <cellStyle name="Акцент6 9 2" xfId="1882" xr:uid="{00000000-0005-0000-0000-000059070000}"/>
    <cellStyle name="Беззащитный" xfId="1883" xr:uid="{00000000-0005-0000-0000-00005A070000}"/>
    <cellStyle name="Ввод  10" xfId="1884" xr:uid="{00000000-0005-0000-0000-00005B070000}"/>
    <cellStyle name="Ввод  10 2" xfId="1885" xr:uid="{00000000-0005-0000-0000-00005C070000}"/>
    <cellStyle name="Ввод  10 2 2" xfId="1886" xr:uid="{00000000-0005-0000-0000-00005D070000}"/>
    <cellStyle name="Ввод  10 3" xfId="1887" xr:uid="{00000000-0005-0000-0000-00005E070000}"/>
    <cellStyle name="Ввод  10 3 2" xfId="1888" xr:uid="{00000000-0005-0000-0000-00005F070000}"/>
    <cellStyle name="Ввод  10 4" xfId="1889" xr:uid="{00000000-0005-0000-0000-000060070000}"/>
    <cellStyle name="Ввод  10 5" xfId="1890" xr:uid="{00000000-0005-0000-0000-000061070000}"/>
    <cellStyle name="Ввод  10 6" xfId="1891" xr:uid="{00000000-0005-0000-0000-000062070000}"/>
    <cellStyle name="Ввод  11" xfId="1892" xr:uid="{00000000-0005-0000-0000-000063070000}"/>
    <cellStyle name="Ввод  12" xfId="1893" xr:uid="{00000000-0005-0000-0000-000064070000}"/>
    <cellStyle name="Ввод  2" xfId="1894" xr:uid="{00000000-0005-0000-0000-000065070000}"/>
    <cellStyle name="Ввод  2 2" xfId="1895" xr:uid="{00000000-0005-0000-0000-000066070000}"/>
    <cellStyle name="Ввод  2 2 2" xfId="1896" xr:uid="{00000000-0005-0000-0000-000067070000}"/>
    <cellStyle name="Ввод  2 2 2 2" xfId="1897" xr:uid="{00000000-0005-0000-0000-000068070000}"/>
    <cellStyle name="Ввод  2 2 3" xfId="1898" xr:uid="{00000000-0005-0000-0000-000069070000}"/>
    <cellStyle name="Ввод  2 2 3 2" xfId="1899" xr:uid="{00000000-0005-0000-0000-00006A070000}"/>
    <cellStyle name="Ввод  2 2 4" xfId="1900" xr:uid="{00000000-0005-0000-0000-00006B070000}"/>
    <cellStyle name="Ввод  2 2 5" xfId="1901" xr:uid="{00000000-0005-0000-0000-00006C070000}"/>
    <cellStyle name="Ввод  2 2 6" xfId="1902" xr:uid="{00000000-0005-0000-0000-00006D070000}"/>
    <cellStyle name="Ввод  2 3" xfId="1903" xr:uid="{00000000-0005-0000-0000-00006E070000}"/>
    <cellStyle name="Ввод  2 3 2" xfId="1904" xr:uid="{00000000-0005-0000-0000-00006F070000}"/>
    <cellStyle name="Ввод  2 3 3" xfId="1905" xr:uid="{00000000-0005-0000-0000-000070070000}"/>
    <cellStyle name="Ввод  2 4" xfId="1906" xr:uid="{00000000-0005-0000-0000-000071070000}"/>
    <cellStyle name="Ввод  2 4 2" xfId="1907" xr:uid="{00000000-0005-0000-0000-000072070000}"/>
    <cellStyle name="Ввод  2 4 3" xfId="1908" xr:uid="{00000000-0005-0000-0000-000073070000}"/>
    <cellStyle name="Ввод  2 5" xfId="1909" xr:uid="{00000000-0005-0000-0000-000074070000}"/>
    <cellStyle name="Ввод  2 6" xfId="1910" xr:uid="{00000000-0005-0000-0000-000075070000}"/>
    <cellStyle name="Ввод  2 7" xfId="1911" xr:uid="{00000000-0005-0000-0000-000076070000}"/>
    <cellStyle name="Ввод  2 8" xfId="1912" xr:uid="{00000000-0005-0000-0000-000077070000}"/>
    <cellStyle name="Ввод  2 9" xfId="1913" xr:uid="{00000000-0005-0000-0000-000078070000}"/>
    <cellStyle name="Ввод  2_08" xfId="1914" xr:uid="{00000000-0005-0000-0000-000079070000}"/>
    <cellStyle name="Ввод  3" xfId="1915" xr:uid="{00000000-0005-0000-0000-00007A070000}"/>
    <cellStyle name="Ввод  3 2" xfId="1916" xr:uid="{00000000-0005-0000-0000-00007B070000}"/>
    <cellStyle name="Ввод  3 2 2" xfId="1917" xr:uid="{00000000-0005-0000-0000-00007C070000}"/>
    <cellStyle name="Ввод  3 2 2 2" xfId="1918" xr:uid="{00000000-0005-0000-0000-00007D070000}"/>
    <cellStyle name="Ввод  3 2 3" xfId="1919" xr:uid="{00000000-0005-0000-0000-00007E070000}"/>
    <cellStyle name="Ввод  3 2 3 2" xfId="1920" xr:uid="{00000000-0005-0000-0000-00007F070000}"/>
    <cellStyle name="Ввод  3 2 4" xfId="1921" xr:uid="{00000000-0005-0000-0000-000080070000}"/>
    <cellStyle name="Ввод  3 2 5" xfId="1922" xr:uid="{00000000-0005-0000-0000-000081070000}"/>
    <cellStyle name="Ввод  3 2 6" xfId="1923" xr:uid="{00000000-0005-0000-0000-000082070000}"/>
    <cellStyle name="Ввод  3 3" xfId="1924" xr:uid="{00000000-0005-0000-0000-000083070000}"/>
    <cellStyle name="Ввод  3 3 2" xfId="1925" xr:uid="{00000000-0005-0000-0000-000084070000}"/>
    <cellStyle name="Ввод  3 4" xfId="1926" xr:uid="{00000000-0005-0000-0000-000085070000}"/>
    <cellStyle name="Ввод  3 4 2" xfId="1927" xr:uid="{00000000-0005-0000-0000-000086070000}"/>
    <cellStyle name="Ввод  3 5" xfId="1928" xr:uid="{00000000-0005-0000-0000-000087070000}"/>
    <cellStyle name="Ввод  3 6" xfId="1929" xr:uid="{00000000-0005-0000-0000-000088070000}"/>
    <cellStyle name="Ввод  3 7" xfId="1930" xr:uid="{00000000-0005-0000-0000-000089070000}"/>
    <cellStyle name="Ввод  3_46EE.2011(v1.0)" xfId="1931" xr:uid="{00000000-0005-0000-0000-00008A070000}"/>
    <cellStyle name="Ввод  4" xfId="1932" xr:uid="{00000000-0005-0000-0000-00008B070000}"/>
    <cellStyle name="Ввод  4 2" xfId="1933" xr:uid="{00000000-0005-0000-0000-00008C070000}"/>
    <cellStyle name="Ввод  4 2 2" xfId="1934" xr:uid="{00000000-0005-0000-0000-00008D070000}"/>
    <cellStyle name="Ввод  4 2 2 2" xfId="1935" xr:uid="{00000000-0005-0000-0000-00008E070000}"/>
    <cellStyle name="Ввод  4 2 3" xfId="1936" xr:uid="{00000000-0005-0000-0000-00008F070000}"/>
    <cellStyle name="Ввод  4 2 3 2" xfId="1937" xr:uid="{00000000-0005-0000-0000-000090070000}"/>
    <cellStyle name="Ввод  4 2 4" xfId="1938" xr:uid="{00000000-0005-0000-0000-000091070000}"/>
    <cellStyle name="Ввод  4 2 5" xfId="1939" xr:uid="{00000000-0005-0000-0000-000092070000}"/>
    <cellStyle name="Ввод  4 2 6" xfId="1940" xr:uid="{00000000-0005-0000-0000-000093070000}"/>
    <cellStyle name="Ввод  4 3" xfId="1941" xr:uid="{00000000-0005-0000-0000-000094070000}"/>
    <cellStyle name="Ввод  4 3 2" xfId="1942" xr:uid="{00000000-0005-0000-0000-000095070000}"/>
    <cellStyle name="Ввод  4 4" xfId="1943" xr:uid="{00000000-0005-0000-0000-000096070000}"/>
    <cellStyle name="Ввод  4 4 2" xfId="1944" xr:uid="{00000000-0005-0000-0000-000097070000}"/>
    <cellStyle name="Ввод  4 5" xfId="1945" xr:uid="{00000000-0005-0000-0000-000098070000}"/>
    <cellStyle name="Ввод  4 6" xfId="1946" xr:uid="{00000000-0005-0000-0000-000099070000}"/>
    <cellStyle name="Ввод  4 7" xfId="1947" xr:uid="{00000000-0005-0000-0000-00009A070000}"/>
    <cellStyle name="Ввод  4_46EE.2011(v1.0)" xfId="1948" xr:uid="{00000000-0005-0000-0000-00009B070000}"/>
    <cellStyle name="Ввод  5" xfId="1949" xr:uid="{00000000-0005-0000-0000-00009C070000}"/>
    <cellStyle name="Ввод  5 2" xfId="1950" xr:uid="{00000000-0005-0000-0000-00009D070000}"/>
    <cellStyle name="Ввод  5 2 2" xfId="1951" xr:uid="{00000000-0005-0000-0000-00009E070000}"/>
    <cellStyle name="Ввод  5 2 2 2" xfId="1952" xr:uid="{00000000-0005-0000-0000-00009F070000}"/>
    <cellStyle name="Ввод  5 2 3" xfId="1953" xr:uid="{00000000-0005-0000-0000-0000A0070000}"/>
    <cellStyle name="Ввод  5 2 3 2" xfId="1954" xr:uid="{00000000-0005-0000-0000-0000A1070000}"/>
    <cellStyle name="Ввод  5 2 4" xfId="1955" xr:uid="{00000000-0005-0000-0000-0000A2070000}"/>
    <cellStyle name="Ввод  5 2 5" xfId="1956" xr:uid="{00000000-0005-0000-0000-0000A3070000}"/>
    <cellStyle name="Ввод  5 2 6" xfId="1957" xr:uid="{00000000-0005-0000-0000-0000A4070000}"/>
    <cellStyle name="Ввод  5 3" xfId="1958" xr:uid="{00000000-0005-0000-0000-0000A5070000}"/>
    <cellStyle name="Ввод  5 3 2" xfId="1959" xr:uid="{00000000-0005-0000-0000-0000A6070000}"/>
    <cellStyle name="Ввод  5 4" xfId="1960" xr:uid="{00000000-0005-0000-0000-0000A7070000}"/>
    <cellStyle name="Ввод  5 4 2" xfId="1961" xr:uid="{00000000-0005-0000-0000-0000A8070000}"/>
    <cellStyle name="Ввод  5 5" xfId="1962" xr:uid="{00000000-0005-0000-0000-0000A9070000}"/>
    <cellStyle name="Ввод  5 6" xfId="1963" xr:uid="{00000000-0005-0000-0000-0000AA070000}"/>
    <cellStyle name="Ввод  5 7" xfId="1964" xr:uid="{00000000-0005-0000-0000-0000AB070000}"/>
    <cellStyle name="Ввод  5_46EE.2011(v1.0)" xfId="1965" xr:uid="{00000000-0005-0000-0000-0000AC070000}"/>
    <cellStyle name="Ввод  6" xfId="1966" xr:uid="{00000000-0005-0000-0000-0000AD070000}"/>
    <cellStyle name="Ввод  6 2" xfId="1967" xr:uid="{00000000-0005-0000-0000-0000AE070000}"/>
    <cellStyle name="Ввод  6 2 2" xfId="1968" xr:uid="{00000000-0005-0000-0000-0000AF070000}"/>
    <cellStyle name="Ввод  6 2 2 2" xfId="1969" xr:uid="{00000000-0005-0000-0000-0000B0070000}"/>
    <cellStyle name="Ввод  6 2 3" xfId="1970" xr:uid="{00000000-0005-0000-0000-0000B1070000}"/>
    <cellStyle name="Ввод  6 2 3 2" xfId="1971" xr:uid="{00000000-0005-0000-0000-0000B2070000}"/>
    <cellStyle name="Ввод  6 2 4" xfId="1972" xr:uid="{00000000-0005-0000-0000-0000B3070000}"/>
    <cellStyle name="Ввод  6 2 5" xfId="1973" xr:uid="{00000000-0005-0000-0000-0000B4070000}"/>
    <cellStyle name="Ввод  6 2 6" xfId="1974" xr:uid="{00000000-0005-0000-0000-0000B5070000}"/>
    <cellStyle name="Ввод  6 3" xfId="1975" xr:uid="{00000000-0005-0000-0000-0000B6070000}"/>
    <cellStyle name="Ввод  6 3 2" xfId="1976" xr:uid="{00000000-0005-0000-0000-0000B7070000}"/>
    <cellStyle name="Ввод  6 4" xfId="1977" xr:uid="{00000000-0005-0000-0000-0000B8070000}"/>
    <cellStyle name="Ввод  6 4 2" xfId="1978" xr:uid="{00000000-0005-0000-0000-0000B9070000}"/>
    <cellStyle name="Ввод  6 5" xfId="1979" xr:uid="{00000000-0005-0000-0000-0000BA070000}"/>
    <cellStyle name="Ввод  6 6" xfId="1980" xr:uid="{00000000-0005-0000-0000-0000BB070000}"/>
    <cellStyle name="Ввод  6 7" xfId="1981" xr:uid="{00000000-0005-0000-0000-0000BC070000}"/>
    <cellStyle name="Ввод  6_46EE.2011(v1.0)" xfId="1982" xr:uid="{00000000-0005-0000-0000-0000BD070000}"/>
    <cellStyle name="Ввод  7" xfId="1983" xr:uid="{00000000-0005-0000-0000-0000BE070000}"/>
    <cellStyle name="Ввод  7 2" xfId="1984" xr:uid="{00000000-0005-0000-0000-0000BF070000}"/>
    <cellStyle name="Ввод  7 2 2" xfId="1985" xr:uid="{00000000-0005-0000-0000-0000C0070000}"/>
    <cellStyle name="Ввод  7 2 2 2" xfId="1986" xr:uid="{00000000-0005-0000-0000-0000C1070000}"/>
    <cellStyle name="Ввод  7 2 3" xfId="1987" xr:uid="{00000000-0005-0000-0000-0000C2070000}"/>
    <cellStyle name="Ввод  7 2 3 2" xfId="1988" xr:uid="{00000000-0005-0000-0000-0000C3070000}"/>
    <cellStyle name="Ввод  7 2 4" xfId="1989" xr:uid="{00000000-0005-0000-0000-0000C4070000}"/>
    <cellStyle name="Ввод  7 2 5" xfId="1990" xr:uid="{00000000-0005-0000-0000-0000C5070000}"/>
    <cellStyle name="Ввод  7 2 6" xfId="1991" xr:uid="{00000000-0005-0000-0000-0000C6070000}"/>
    <cellStyle name="Ввод  7 3" xfId="1992" xr:uid="{00000000-0005-0000-0000-0000C7070000}"/>
    <cellStyle name="Ввод  7 3 2" xfId="1993" xr:uid="{00000000-0005-0000-0000-0000C8070000}"/>
    <cellStyle name="Ввод  7 4" xfId="1994" xr:uid="{00000000-0005-0000-0000-0000C9070000}"/>
    <cellStyle name="Ввод  7 4 2" xfId="1995" xr:uid="{00000000-0005-0000-0000-0000CA070000}"/>
    <cellStyle name="Ввод  7 5" xfId="1996" xr:uid="{00000000-0005-0000-0000-0000CB070000}"/>
    <cellStyle name="Ввод  7 6" xfId="1997" xr:uid="{00000000-0005-0000-0000-0000CC070000}"/>
    <cellStyle name="Ввод  7 7" xfId="1998" xr:uid="{00000000-0005-0000-0000-0000CD070000}"/>
    <cellStyle name="Ввод  7_46EE.2011(v1.0)" xfId="1999" xr:uid="{00000000-0005-0000-0000-0000CE070000}"/>
    <cellStyle name="Ввод  8" xfId="2000" xr:uid="{00000000-0005-0000-0000-0000CF070000}"/>
    <cellStyle name="Ввод  8 2" xfId="2001" xr:uid="{00000000-0005-0000-0000-0000D0070000}"/>
    <cellStyle name="Ввод  8 2 2" xfId="2002" xr:uid="{00000000-0005-0000-0000-0000D1070000}"/>
    <cellStyle name="Ввод  8 2 2 2" xfId="2003" xr:uid="{00000000-0005-0000-0000-0000D2070000}"/>
    <cellStyle name="Ввод  8 2 3" xfId="2004" xr:uid="{00000000-0005-0000-0000-0000D3070000}"/>
    <cellStyle name="Ввод  8 2 3 2" xfId="2005" xr:uid="{00000000-0005-0000-0000-0000D4070000}"/>
    <cellStyle name="Ввод  8 2 4" xfId="2006" xr:uid="{00000000-0005-0000-0000-0000D5070000}"/>
    <cellStyle name="Ввод  8 2 5" xfId="2007" xr:uid="{00000000-0005-0000-0000-0000D6070000}"/>
    <cellStyle name="Ввод  8 2 6" xfId="2008" xr:uid="{00000000-0005-0000-0000-0000D7070000}"/>
    <cellStyle name="Ввод  8 3" xfId="2009" xr:uid="{00000000-0005-0000-0000-0000D8070000}"/>
    <cellStyle name="Ввод  8 3 2" xfId="2010" xr:uid="{00000000-0005-0000-0000-0000D9070000}"/>
    <cellStyle name="Ввод  8 4" xfId="2011" xr:uid="{00000000-0005-0000-0000-0000DA070000}"/>
    <cellStyle name="Ввод  8 4 2" xfId="2012" xr:uid="{00000000-0005-0000-0000-0000DB070000}"/>
    <cellStyle name="Ввод  8 5" xfId="2013" xr:uid="{00000000-0005-0000-0000-0000DC070000}"/>
    <cellStyle name="Ввод  8 6" xfId="2014" xr:uid="{00000000-0005-0000-0000-0000DD070000}"/>
    <cellStyle name="Ввод  8 7" xfId="2015" xr:uid="{00000000-0005-0000-0000-0000DE070000}"/>
    <cellStyle name="Ввод  8_46EE.2011(v1.0)" xfId="2016" xr:uid="{00000000-0005-0000-0000-0000DF070000}"/>
    <cellStyle name="Ввод  9" xfId="2017" xr:uid="{00000000-0005-0000-0000-0000E0070000}"/>
    <cellStyle name="Ввод  9 2" xfId="2018" xr:uid="{00000000-0005-0000-0000-0000E1070000}"/>
    <cellStyle name="Ввод  9 2 2" xfId="2019" xr:uid="{00000000-0005-0000-0000-0000E2070000}"/>
    <cellStyle name="Ввод  9 2 2 2" xfId="2020" xr:uid="{00000000-0005-0000-0000-0000E3070000}"/>
    <cellStyle name="Ввод  9 2 3" xfId="2021" xr:uid="{00000000-0005-0000-0000-0000E4070000}"/>
    <cellStyle name="Ввод  9 2 3 2" xfId="2022" xr:uid="{00000000-0005-0000-0000-0000E5070000}"/>
    <cellStyle name="Ввод  9 2 4" xfId="2023" xr:uid="{00000000-0005-0000-0000-0000E6070000}"/>
    <cellStyle name="Ввод  9 2 5" xfId="2024" xr:uid="{00000000-0005-0000-0000-0000E7070000}"/>
    <cellStyle name="Ввод  9 2 6" xfId="2025" xr:uid="{00000000-0005-0000-0000-0000E8070000}"/>
    <cellStyle name="Ввод  9 3" xfId="2026" xr:uid="{00000000-0005-0000-0000-0000E9070000}"/>
    <cellStyle name="Ввод  9 3 2" xfId="2027" xr:uid="{00000000-0005-0000-0000-0000EA070000}"/>
    <cellStyle name="Ввод  9 4" xfId="2028" xr:uid="{00000000-0005-0000-0000-0000EB070000}"/>
    <cellStyle name="Ввод  9 4 2" xfId="2029" xr:uid="{00000000-0005-0000-0000-0000EC070000}"/>
    <cellStyle name="Ввод  9 5" xfId="2030" xr:uid="{00000000-0005-0000-0000-0000ED070000}"/>
    <cellStyle name="Ввод  9 6" xfId="2031" xr:uid="{00000000-0005-0000-0000-0000EE070000}"/>
    <cellStyle name="Ввод  9 7" xfId="2032" xr:uid="{00000000-0005-0000-0000-0000EF070000}"/>
    <cellStyle name="Ввод  9_46EE.2011(v1.0)" xfId="2033" xr:uid="{00000000-0005-0000-0000-0000F0070000}"/>
    <cellStyle name="Вывод 10" xfId="2034" xr:uid="{00000000-0005-0000-0000-0000F1070000}"/>
    <cellStyle name="Вывод 10 2" xfId="2035" xr:uid="{00000000-0005-0000-0000-0000F2070000}"/>
    <cellStyle name="Вывод 10 2 2" xfId="2036" xr:uid="{00000000-0005-0000-0000-0000F3070000}"/>
    <cellStyle name="Вывод 10 3" xfId="2037" xr:uid="{00000000-0005-0000-0000-0000F4070000}"/>
    <cellStyle name="Вывод 10 3 2" xfId="2038" xr:uid="{00000000-0005-0000-0000-0000F5070000}"/>
    <cellStyle name="Вывод 10 4" xfId="2039" xr:uid="{00000000-0005-0000-0000-0000F6070000}"/>
    <cellStyle name="Вывод 10 5" xfId="2040" xr:uid="{00000000-0005-0000-0000-0000F7070000}"/>
    <cellStyle name="Вывод 10 6" xfId="2041" xr:uid="{00000000-0005-0000-0000-0000F8070000}"/>
    <cellStyle name="Вывод 11" xfId="2042" xr:uid="{00000000-0005-0000-0000-0000F9070000}"/>
    <cellStyle name="Вывод 12" xfId="2043" xr:uid="{00000000-0005-0000-0000-0000FA070000}"/>
    <cellStyle name="Вывод 2" xfId="2044" xr:uid="{00000000-0005-0000-0000-0000FB070000}"/>
    <cellStyle name="Вывод 2 2" xfId="2045" xr:uid="{00000000-0005-0000-0000-0000FC070000}"/>
    <cellStyle name="Вывод 2 2 2" xfId="2046" xr:uid="{00000000-0005-0000-0000-0000FD070000}"/>
    <cellStyle name="Вывод 2 2 2 2" xfId="2047" xr:uid="{00000000-0005-0000-0000-0000FE070000}"/>
    <cellStyle name="Вывод 2 2 3" xfId="2048" xr:uid="{00000000-0005-0000-0000-0000FF070000}"/>
    <cellStyle name="Вывод 2 2 3 2" xfId="2049" xr:uid="{00000000-0005-0000-0000-000000080000}"/>
    <cellStyle name="Вывод 2 2 4" xfId="2050" xr:uid="{00000000-0005-0000-0000-000001080000}"/>
    <cellStyle name="Вывод 2 2 5" xfId="2051" xr:uid="{00000000-0005-0000-0000-000002080000}"/>
    <cellStyle name="Вывод 2 2 6" xfId="2052" xr:uid="{00000000-0005-0000-0000-000003080000}"/>
    <cellStyle name="Вывод 2 3" xfId="2053" xr:uid="{00000000-0005-0000-0000-000004080000}"/>
    <cellStyle name="Вывод 2 3 2" xfId="2054" xr:uid="{00000000-0005-0000-0000-000005080000}"/>
    <cellStyle name="Вывод 2 3 3" xfId="2055" xr:uid="{00000000-0005-0000-0000-000006080000}"/>
    <cellStyle name="Вывод 2 4" xfId="2056" xr:uid="{00000000-0005-0000-0000-000007080000}"/>
    <cellStyle name="Вывод 2 4 2" xfId="2057" xr:uid="{00000000-0005-0000-0000-000008080000}"/>
    <cellStyle name="Вывод 2 4 3" xfId="2058" xr:uid="{00000000-0005-0000-0000-000009080000}"/>
    <cellStyle name="Вывод 2 5" xfId="2059" xr:uid="{00000000-0005-0000-0000-00000A080000}"/>
    <cellStyle name="Вывод 2 6" xfId="2060" xr:uid="{00000000-0005-0000-0000-00000B080000}"/>
    <cellStyle name="Вывод 2 7" xfId="2061" xr:uid="{00000000-0005-0000-0000-00000C080000}"/>
    <cellStyle name="Вывод 2 8" xfId="2062" xr:uid="{00000000-0005-0000-0000-00000D080000}"/>
    <cellStyle name="Вывод 2 9" xfId="2063" xr:uid="{00000000-0005-0000-0000-00000E080000}"/>
    <cellStyle name="Вывод 2_08" xfId="2064" xr:uid="{00000000-0005-0000-0000-00000F080000}"/>
    <cellStyle name="Вывод 3" xfId="2065" xr:uid="{00000000-0005-0000-0000-000010080000}"/>
    <cellStyle name="Вывод 3 2" xfId="2066" xr:uid="{00000000-0005-0000-0000-000011080000}"/>
    <cellStyle name="Вывод 3 2 2" xfId="2067" xr:uid="{00000000-0005-0000-0000-000012080000}"/>
    <cellStyle name="Вывод 3 2 2 2" xfId="2068" xr:uid="{00000000-0005-0000-0000-000013080000}"/>
    <cellStyle name="Вывод 3 2 3" xfId="2069" xr:uid="{00000000-0005-0000-0000-000014080000}"/>
    <cellStyle name="Вывод 3 2 3 2" xfId="2070" xr:uid="{00000000-0005-0000-0000-000015080000}"/>
    <cellStyle name="Вывод 3 2 4" xfId="2071" xr:uid="{00000000-0005-0000-0000-000016080000}"/>
    <cellStyle name="Вывод 3 2 5" xfId="2072" xr:uid="{00000000-0005-0000-0000-000017080000}"/>
    <cellStyle name="Вывод 3 2 6" xfId="2073" xr:uid="{00000000-0005-0000-0000-000018080000}"/>
    <cellStyle name="Вывод 3 3" xfId="2074" xr:uid="{00000000-0005-0000-0000-000019080000}"/>
    <cellStyle name="Вывод 3 3 2" xfId="2075" xr:uid="{00000000-0005-0000-0000-00001A080000}"/>
    <cellStyle name="Вывод 3 4" xfId="2076" xr:uid="{00000000-0005-0000-0000-00001B080000}"/>
    <cellStyle name="Вывод 3 4 2" xfId="2077" xr:uid="{00000000-0005-0000-0000-00001C080000}"/>
    <cellStyle name="Вывод 3 5" xfId="2078" xr:uid="{00000000-0005-0000-0000-00001D080000}"/>
    <cellStyle name="Вывод 3 6" xfId="2079" xr:uid="{00000000-0005-0000-0000-00001E080000}"/>
    <cellStyle name="Вывод 3 7" xfId="2080" xr:uid="{00000000-0005-0000-0000-00001F080000}"/>
    <cellStyle name="Вывод 3_46EE.2011(v1.0)" xfId="2081" xr:uid="{00000000-0005-0000-0000-000020080000}"/>
    <cellStyle name="Вывод 4" xfId="2082" xr:uid="{00000000-0005-0000-0000-000021080000}"/>
    <cellStyle name="Вывод 4 2" xfId="2083" xr:uid="{00000000-0005-0000-0000-000022080000}"/>
    <cellStyle name="Вывод 4 2 2" xfId="2084" xr:uid="{00000000-0005-0000-0000-000023080000}"/>
    <cellStyle name="Вывод 4 2 2 2" xfId="2085" xr:uid="{00000000-0005-0000-0000-000024080000}"/>
    <cellStyle name="Вывод 4 2 3" xfId="2086" xr:uid="{00000000-0005-0000-0000-000025080000}"/>
    <cellStyle name="Вывод 4 2 3 2" xfId="2087" xr:uid="{00000000-0005-0000-0000-000026080000}"/>
    <cellStyle name="Вывод 4 2 4" xfId="2088" xr:uid="{00000000-0005-0000-0000-000027080000}"/>
    <cellStyle name="Вывод 4 2 5" xfId="2089" xr:uid="{00000000-0005-0000-0000-000028080000}"/>
    <cellStyle name="Вывод 4 2 6" xfId="2090" xr:uid="{00000000-0005-0000-0000-000029080000}"/>
    <cellStyle name="Вывод 4 3" xfId="2091" xr:uid="{00000000-0005-0000-0000-00002A080000}"/>
    <cellStyle name="Вывод 4 3 2" xfId="2092" xr:uid="{00000000-0005-0000-0000-00002B080000}"/>
    <cellStyle name="Вывод 4 4" xfId="2093" xr:uid="{00000000-0005-0000-0000-00002C080000}"/>
    <cellStyle name="Вывод 4 4 2" xfId="2094" xr:uid="{00000000-0005-0000-0000-00002D080000}"/>
    <cellStyle name="Вывод 4 5" xfId="2095" xr:uid="{00000000-0005-0000-0000-00002E080000}"/>
    <cellStyle name="Вывод 4 6" xfId="2096" xr:uid="{00000000-0005-0000-0000-00002F080000}"/>
    <cellStyle name="Вывод 4 7" xfId="2097" xr:uid="{00000000-0005-0000-0000-000030080000}"/>
    <cellStyle name="Вывод 4_46EE.2011(v1.0)" xfId="2098" xr:uid="{00000000-0005-0000-0000-000031080000}"/>
    <cellStyle name="Вывод 5" xfId="2099" xr:uid="{00000000-0005-0000-0000-000032080000}"/>
    <cellStyle name="Вывод 5 2" xfId="2100" xr:uid="{00000000-0005-0000-0000-000033080000}"/>
    <cellStyle name="Вывод 5 2 2" xfId="2101" xr:uid="{00000000-0005-0000-0000-000034080000}"/>
    <cellStyle name="Вывод 5 2 2 2" xfId="2102" xr:uid="{00000000-0005-0000-0000-000035080000}"/>
    <cellStyle name="Вывод 5 2 3" xfId="2103" xr:uid="{00000000-0005-0000-0000-000036080000}"/>
    <cellStyle name="Вывод 5 2 3 2" xfId="2104" xr:uid="{00000000-0005-0000-0000-000037080000}"/>
    <cellStyle name="Вывод 5 2 4" xfId="2105" xr:uid="{00000000-0005-0000-0000-000038080000}"/>
    <cellStyle name="Вывод 5 2 5" xfId="2106" xr:uid="{00000000-0005-0000-0000-000039080000}"/>
    <cellStyle name="Вывод 5 2 6" xfId="2107" xr:uid="{00000000-0005-0000-0000-00003A080000}"/>
    <cellStyle name="Вывод 5 3" xfId="2108" xr:uid="{00000000-0005-0000-0000-00003B080000}"/>
    <cellStyle name="Вывод 5 3 2" xfId="2109" xr:uid="{00000000-0005-0000-0000-00003C080000}"/>
    <cellStyle name="Вывод 5 4" xfId="2110" xr:uid="{00000000-0005-0000-0000-00003D080000}"/>
    <cellStyle name="Вывод 5 4 2" xfId="2111" xr:uid="{00000000-0005-0000-0000-00003E080000}"/>
    <cellStyle name="Вывод 5 5" xfId="2112" xr:uid="{00000000-0005-0000-0000-00003F080000}"/>
    <cellStyle name="Вывод 5 6" xfId="2113" xr:uid="{00000000-0005-0000-0000-000040080000}"/>
    <cellStyle name="Вывод 5 7" xfId="2114" xr:uid="{00000000-0005-0000-0000-000041080000}"/>
    <cellStyle name="Вывод 5_46EE.2011(v1.0)" xfId="2115" xr:uid="{00000000-0005-0000-0000-000042080000}"/>
    <cellStyle name="Вывод 6" xfId="2116" xr:uid="{00000000-0005-0000-0000-000043080000}"/>
    <cellStyle name="Вывод 6 2" xfId="2117" xr:uid="{00000000-0005-0000-0000-000044080000}"/>
    <cellStyle name="Вывод 6 2 2" xfId="2118" xr:uid="{00000000-0005-0000-0000-000045080000}"/>
    <cellStyle name="Вывод 6 2 2 2" xfId="2119" xr:uid="{00000000-0005-0000-0000-000046080000}"/>
    <cellStyle name="Вывод 6 2 3" xfId="2120" xr:uid="{00000000-0005-0000-0000-000047080000}"/>
    <cellStyle name="Вывод 6 2 3 2" xfId="2121" xr:uid="{00000000-0005-0000-0000-000048080000}"/>
    <cellStyle name="Вывод 6 2 4" xfId="2122" xr:uid="{00000000-0005-0000-0000-000049080000}"/>
    <cellStyle name="Вывод 6 2 5" xfId="2123" xr:uid="{00000000-0005-0000-0000-00004A080000}"/>
    <cellStyle name="Вывод 6 2 6" xfId="2124" xr:uid="{00000000-0005-0000-0000-00004B080000}"/>
    <cellStyle name="Вывод 6 3" xfId="2125" xr:uid="{00000000-0005-0000-0000-00004C080000}"/>
    <cellStyle name="Вывод 6 3 2" xfId="2126" xr:uid="{00000000-0005-0000-0000-00004D080000}"/>
    <cellStyle name="Вывод 6 4" xfId="2127" xr:uid="{00000000-0005-0000-0000-00004E080000}"/>
    <cellStyle name="Вывод 6 4 2" xfId="2128" xr:uid="{00000000-0005-0000-0000-00004F080000}"/>
    <cellStyle name="Вывод 6 5" xfId="2129" xr:uid="{00000000-0005-0000-0000-000050080000}"/>
    <cellStyle name="Вывод 6 6" xfId="2130" xr:uid="{00000000-0005-0000-0000-000051080000}"/>
    <cellStyle name="Вывод 6 7" xfId="2131" xr:uid="{00000000-0005-0000-0000-000052080000}"/>
    <cellStyle name="Вывод 6_46EE.2011(v1.0)" xfId="2132" xr:uid="{00000000-0005-0000-0000-000053080000}"/>
    <cellStyle name="Вывод 7" xfId="2133" xr:uid="{00000000-0005-0000-0000-000054080000}"/>
    <cellStyle name="Вывод 7 2" xfId="2134" xr:uid="{00000000-0005-0000-0000-000055080000}"/>
    <cellStyle name="Вывод 7 2 2" xfId="2135" xr:uid="{00000000-0005-0000-0000-000056080000}"/>
    <cellStyle name="Вывод 7 2 2 2" xfId="2136" xr:uid="{00000000-0005-0000-0000-000057080000}"/>
    <cellStyle name="Вывод 7 2 3" xfId="2137" xr:uid="{00000000-0005-0000-0000-000058080000}"/>
    <cellStyle name="Вывод 7 2 3 2" xfId="2138" xr:uid="{00000000-0005-0000-0000-000059080000}"/>
    <cellStyle name="Вывод 7 2 4" xfId="2139" xr:uid="{00000000-0005-0000-0000-00005A080000}"/>
    <cellStyle name="Вывод 7 2 5" xfId="2140" xr:uid="{00000000-0005-0000-0000-00005B080000}"/>
    <cellStyle name="Вывод 7 2 6" xfId="2141" xr:uid="{00000000-0005-0000-0000-00005C080000}"/>
    <cellStyle name="Вывод 7 3" xfId="2142" xr:uid="{00000000-0005-0000-0000-00005D080000}"/>
    <cellStyle name="Вывод 7 3 2" xfId="2143" xr:uid="{00000000-0005-0000-0000-00005E080000}"/>
    <cellStyle name="Вывод 7 4" xfId="2144" xr:uid="{00000000-0005-0000-0000-00005F080000}"/>
    <cellStyle name="Вывод 7 4 2" xfId="2145" xr:uid="{00000000-0005-0000-0000-000060080000}"/>
    <cellStyle name="Вывод 7 5" xfId="2146" xr:uid="{00000000-0005-0000-0000-000061080000}"/>
    <cellStyle name="Вывод 7 6" xfId="2147" xr:uid="{00000000-0005-0000-0000-000062080000}"/>
    <cellStyle name="Вывод 7 7" xfId="2148" xr:uid="{00000000-0005-0000-0000-000063080000}"/>
    <cellStyle name="Вывод 7_46EE.2011(v1.0)" xfId="2149" xr:uid="{00000000-0005-0000-0000-000064080000}"/>
    <cellStyle name="Вывод 8" xfId="2150" xr:uid="{00000000-0005-0000-0000-000065080000}"/>
    <cellStyle name="Вывод 8 2" xfId="2151" xr:uid="{00000000-0005-0000-0000-000066080000}"/>
    <cellStyle name="Вывод 8 2 2" xfId="2152" xr:uid="{00000000-0005-0000-0000-000067080000}"/>
    <cellStyle name="Вывод 8 2 2 2" xfId="2153" xr:uid="{00000000-0005-0000-0000-000068080000}"/>
    <cellStyle name="Вывод 8 2 3" xfId="2154" xr:uid="{00000000-0005-0000-0000-000069080000}"/>
    <cellStyle name="Вывод 8 2 3 2" xfId="2155" xr:uid="{00000000-0005-0000-0000-00006A080000}"/>
    <cellStyle name="Вывод 8 2 4" xfId="2156" xr:uid="{00000000-0005-0000-0000-00006B080000}"/>
    <cellStyle name="Вывод 8 2 5" xfId="2157" xr:uid="{00000000-0005-0000-0000-00006C080000}"/>
    <cellStyle name="Вывод 8 2 6" xfId="2158" xr:uid="{00000000-0005-0000-0000-00006D080000}"/>
    <cellStyle name="Вывод 8 3" xfId="2159" xr:uid="{00000000-0005-0000-0000-00006E080000}"/>
    <cellStyle name="Вывод 8 3 2" xfId="2160" xr:uid="{00000000-0005-0000-0000-00006F080000}"/>
    <cellStyle name="Вывод 8 4" xfId="2161" xr:uid="{00000000-0005-0000-0000-000070080000}"/>
    <cellStyle name="Вывод 8 4 2" xfId="2162" xr:uid="{00000000-0005-0000-0000-000071080000}"/>
    <cellStyle name="Вывод 8 5" xfId="2163" xr:uid="{00000000-0005-0000-0000-000072080000}"/>
    <cellStyle name="Вывод 8 6" xfId="2164" xr:uid="{00000000-0005-0000-0000-000073080000}"/>
    <cellStyle name="Вывод 8 7" xfId="2165" xr:uid="{00000000-0005-0000-0000-000074080000}"/>
    <cellStyle name="Вывод 8_46EE.2011(v1.0)" xfId="2166" xr:uid="{00000000-0005-0000-0000-000075080000}"/>
    <cellStyle name="Вывод 9" xfId="2167" xr:uid="{00000000-0005-0000-0000-000076080000}"/>
    <cellStyle name="Вывод 9 2" xfId="2168" xr:uid="{00000000-0005-0000-0000-000077080000}"/>
    <cellStyle name="Вывод 9 2 2" xfId="2169" xr:uid="{00000000-0005-0000-0000-000078080000}"/>
    <cellStyle name="Вывод 9 2 2 2" xfId="2170" xr:uid="{00000000-0005-0000-0000-000079080000}"/>
    <cellStyle name="Вывод 9 2 3" xfId="2171" xr:uid="{00000000-0005-0000-0000-00007A080000}"/>
    <cellStyle name="Вывод 9 2 3 2" xfId="2172" xr:uid="{00000000-0005-0000-0000-00007B080000}"/>
    <cellStyle name="Вывод 9 2 4" xfId="2173" xr:uid="{00000000-0005-0000-0000-00007C080000}"/>
    <cellStyle name="Вывод 9 2 5" xfId="2174" xr:uid="{00000000-0005-0000-0000-00007D080000}"/>
    <cellStyle name="Вывод 9 2 6" xfId="2175" xr:uid="{00000000-0005-0000-0000-00007E080000}"/>
    <cellStyle name="Вывод 9 3" xfId="2176" xr:uid="{00000000-0005-0000-0000-00007F080000}"/>
    <cellStyle name="Вывод 9 3 2" xfId="2177" xr:uid="{00000000-0005-0000-0000-000080080000}"/>
    <cellStyle name="Вывод 9 4" xfId="2178" xr:uid="{00000000-0005-0000-0000-000081080000}"/>
    <cellStyle name="Вывод 9 4 2" xfId="2179" xr:uid="{00000000-0005-0000-0000-000082080000}"/>
    <cellStyle name="Вывод 9 5" xfId="2180" xr:uid="{00000000-0005-0000-0000-000083080000}"/>
    <cellStyle name="Вывод 9 6" xfId="2181" xr:uid="{00000000-0005-0000-0000-000084080000}"/>
    <cellStyle name="Вывод 9 7" xfId="2182" xr:uid="{00000000-0005-0000-0000-000085080000}"/>
    <cellStyle name="Вывод 9_46EE.2011(v1.0)" xfId="2183" xr:uid="{00000000-0005-0000-0000-000086080000}"/>
    <cellStyle name="Вычисление 10" xfId="2184" xr:uid="{00000000-0005-0000-0000-000087080000}"/>
    <cellStyle name="Вычисление 10 2" xfId="2185" xr:uid="{00000000-0005-0000-0000-000088080000}"/>
    <cellStyle name="Вычисление 10 2 2" xfId="2186" xr:uid="{00000000-0005-0000-0000-000089080000}"/>
    <cellStyle name="Вычисление 10 3" xfId="2187" xr:uid="{00000000-0005-0000-0000-00008A080000}"/>
    <cellStyle name="Вычисление 10 3 2" xfId="2188" xr:uid="{00000000-0005-0000-0000-00008B080000}"/>
    <cellStyle name="Вычисление 10 4" xfId="2189" xr:uid="{00000000-0005-0000-0000-00008C080000}"/>
    <cellStyle name="Вычисление 10 5" xfId="2190" xr:uid="{00000000-0005-0000-0000-00008D080000}"/>
    <cellStyle name="Вычисление 10 6" xfId="2191" xr:uid="{00000000-0005-0000-0000-00008E080000}"/>
    <cellStyle name="Вычисление 11" xfId="2192" xr:uid="{00000000-0005-0000-0000-00008F080000}"/>
    <cellStyle name="Вычисление 12" xfId="2193" xr:uid="{00000000-0005-0000-0000-000090080000}"/>
    <cellStyle name="Вычисление 2" xfId="2194" xr:uid="{00000000-0005-0000-0000-000091080000}"/>
    <cellStyle name="Вычисление 2 2" xfId="2195" xr:uid="{00000000-0005-0000-0000-000092080000}"/>
    <cellStyle name="Вычисление 2 2 2" xfId="2196" xr:uid="{00000000-0005-0000-0000-000093080000}"/>
    <cellStyle name="Вычисление 2 2 2 2" xfId="2197" xr:uid="{00000000-0005-0000-0000-000094080000}"/>
    <cellStyle name="Вычисление 2 2 3" xfId="2198" xr:uid="{00000000-0005-0000-0000-000095080000}"/>
    <cellStyle name="Вычисление 2 2 3 2" xfId="2199" xr:uid="{00000000-0005-0000-0000-000096080000}"/>
    <cellStyle name="Вычисление 2 2 4" xfId="2200" xr:uid="{00000000-0005-0000-0000-000097080000}"/>
    <cellStyle name="Вычисление 2 2 5" xfId="2201" xr:uid="{00000000-0005-0000-0000-000098080000}"/>
    <cellStyle name="Вычисление 2 2 6" xfId="2202" xr:uid="{00000000-0005-0000-0000-000099080000}"/>
    <cellStyle name="Вычисление 2 3" xfId="2203" xr:uid="{00000000-0005-0000-0000-00009A080000}"/>
    <cellStyle name="Вычисление 2 3 2" xfId="2204" xr:uid="{00000000-0005-0000-0000-00009B080000}"/>
    <cellStyle name="Вычисление 2 3 3" xfId="2205" xr:uid="{00000000-0005-0000-0000-00009C080000}"/>
    <cellStyle name="Вычисление 2 4" xfId="2206" xr:uid="{00000000-0005-0000-0000-00009D080000}"/>
    <cellStyle name="Вычисление 2 4 2" xfId="2207" xr:uid="{00000000-0005-0000-0000-00009E080000}"/>
    <cellStyle name="Вычисление 2 4 3" xfId="2208" xr:uid="{00000000-0005-0000-0000-00009F080000}"/>
    <cellStyle name="Вычисление 2 5" xfId="2209" xr:uid="{00000000-0005-0000-0000-0000A0080000}"/>
    <cellStyle name="Вычисление 2 6" xfId="2210" xr:uid="{00000000-0005-0000-0000-0000A1080000}"/>
    <cellStyle name="Вычисление 2 7" xfId="2211" xr:uid="{00000000-0005-0000-0000-0000A2080000}"/>
    <cellStyle name="Вычисление 2 8" xfId="2212" xr:uid="{00000000-0005-0000-0000-0000A3080000}"/>
    <cellStyle name="Вычисление 2 9" xfId="2213" xr:uid="{00000000-0005-0000-0000-0000A4080000}"/>
    <cellStyle name="Вычисление 2_08" xfId="2214" xr:uid="{00000000-0005-0000-0000-0000A5080000}"/>
    <cellStyle name="Вычисление 3" xfId="2215" xr:uid="{00000000-0005-0000-0000-0000A6080000}"/>
    <cellStyle name="Вычисление 3 2" xfId="2216" xr:uid="{00000000-0005-0000-0000-0000A7080000}"/>
    <cellStyle name="Вычисление 3 2 2" xfId="2217" xr:uid="{00000000-0005-0000-0000-0000A8080000}"/>
    <cellStyle name="Вычисление 3 2 2 2" xfId="2218" xr:uid="{00000000-0005-0000-0000-0000A9080000}"/>
    <cellStyle name="Вычисление 3 2 3" xfId="2219" xr:uid="{00000000-0005-0000-0000-0000AA080000}"/>
    <cellStyle name="Вычисление 3 2 3 2" xfId="2220" xr:uid="{00000000-0005-0000-0000-0000AB080000}"/>
    <cellStyle name="Вычисление 3 2 4" xfId="2221" xr:uid="{00000000-0005-0000-0000-0000AC080000}"/>
    <cellStyle name="Вычисление 3 2 5" xfId="2222" xr:uid="{00000000-0005-0000-0000-0000AD080000}"/>
    <cellStyle name="Вычисление 3 2 6" xfId="2223" xr:uid="{00000000-0005-0000-0000-0000AE080000}"/>
    <cellStyle name="Вычисление 3 3" xfId="2224" xr:uid="{00000000-0005-0000-0000-0000AF080000}"/>
    <cellStyle name="Вычисление 3 3 2" xfId="2225" xr:uid="{00000000-0005-0000-0000-0000B0080000}"/>
    <cellStyle name="Вычисление 3 4" xfId="2226" xr:uid="{00000000-0005-0000-0000-0000B1080000}"/>
    <cellStyle name="Вычисление 3 4 2" xfId="2227" xr:uid="{00000000-0005-0000-0000-0000B2080000}"/>
    <cellStyle name="Вычисление 3 5" xfId="2228" xr:uid="{00000000-0005-0000-0000-0000B3080000}"/>
    <cellStyle name="Вычисление 3 6" xfId="2229" xr:uid="{00000000-0005-0000-0000-0000B4080000}"/>
    <cellStyle name="Вычисление 3 7" xfId="2230" xr:uid="{00000000-0005-0000-0000-0000B5080000}"/>
    <cellStyle name="Вычисление 3_46EE.2011(v1.0)" xfId="2231" xr:uid="{00000000-0005-0000-0000-0000B6080000}"/>
    <cellStyle name="Вычисление 4" xfId="2232" xr:uid="{00000000-0005-0000-0000-0000B7080000}"/>
    <cellStyle name="Вычисление 4 2" xfId="2233" xr:uid="{00000000-0005-0000-0000-0000B8080000}"/>
    <cellStyle name="Вычисление 4 2 2" xfId="2234" xr:uid="{00000000-0005-0000-0000-0000B9080000}"/>
    <cellStyle name="Вычисление 4 2 2 2" xfId="2235" xr:uid="{00000000-0005-0000-0000-0000BA080000}"/>
    <cellStyle name="Вычисление 4 2 3" xfId="2236" xr:uid="{00000000-0005-0000-0000-0000BB080000}"/>
    <cellStyle name="Вычисление 4 2 3 2" xfId="2237" xr:uid="{00000000-0005-0000-0000-0000BC080000}"/>
    <cellStyle name="Вычисление 4 2 4" xfId="2238" xr:uid="{00000000-0005-0000-0000-0000BD080000}"/>
    <cellStyle name="Вычисление 4 2 5" xfId="2239" xr:uid="{00000000-0005-0000-0000-0000BE080000}"/>
    <cellStyle name="Вычисление 4 2 6" xfId="2240" xr:uid="{00000000-0005-0000-0000-0000BF080000}"/>
    <cellStyle name="Вычисление 4 3" xfId="2241" xr:uid="{00000000-0005-0000-0000-0000C0080000}"/>
    <cellStyle name="Вычисление 4 3 2" xfId="2242" xr:uid="{00000000-0005-0000-0000-0000C1080000}"/>
    <cellStyle name="Вычисление 4 4" xfId="2243" xr:uid="{00000000-0005-0000-0000-0000C2080000}"/>
    <cellStyle name="Вычисление 4 4 2" xfId="2244" xr:uid="{00000000-0005-0000-0000-0000C3080000}"/>
    <cellStyle name="Вычисление 4 5" xfId="2245" xr:uid="{00000000-0005-0000-0000-0000C4080000}"/>
    <cellStyle name="Вычисление 4 6" xfId="2246" xr:uid="{00000000-0005-0000-0000-0000C5080000}"/>
    <cellStyle name="Вычисление 4 7" xfId="2247" xr:uid="{00000000-0005-0000-0000-0000C6080000}"/>
    <cellStyle name="Вычисление 4_46EE.2011(v1.0)" xfId="2248" xr:uid="{00000000-0005-0000-0000-0000C7080000}"/>
    <cellStyle name="Вычисление 5" xfId="2249" xr:uid="{00000000-0005-0000-0000-0000C8080000}"/>
    <cellStyle name="Вычисление 5 2" xfId="2250" xr:uid="{00000000-0005-0000-0000-0000C9080000}"/>
    <cellStyle name="Вычисление 5 2 2" xfId="2251" xr:uid="{00000000-0005-0000-0000-0000CA080000}"/>
    <cellStyle name="Вычисление 5 2 2 2" xfId="2252" xr:uid="{00000000-0005-0000-0000-0000CB080000}"/>
    <cellStyle name="Вычисление 5 2 3" xfId="2253" xr:uid="{00000000-0005-0000-0000-0000CC080000}"/>
    <cellStyle name="Вычисление 5 2 3 2" xfId="2254" xr:uid="{00000000-0005-0000-0000-0000CD080000}"/>
    <cellStyle name="Вычисление 5 2 4" xfId="2255" xr:uid="{00000000-0005-0000-0000-0000CE080000}"/>
    <cellStyle name="Вычисление 5 2 5" xfId="2256" xr:uid="{00000000-0005-0000-0000-0000CF080000}"/>
    <cellStyle name="Вычисление 5 2 6" xfId="2257" xr:uid="{00000000-0005-0000-0000-0000D0080000}"/>
    <cellStyle name="Вычисление 5 3" xfId="2258" xr:uid="{00000000-0005-0000-0000-0000D1080000}"/>
    <cellStyle name="Вычисление 5 3 2" xfId="2259" xr:uid="{00000000-0005-0000-0000-0000D2080000}"/>
    <cellStyle name="Вычисление 5 4" xfId="2260" xr:uid="{00000000-0005-0000-0000-0000D3080000}"/>
    <cellStyle name="Вычисление 5 4 2" xfId="2261" xr:uid="{00000000-0005-0000-0000-0000D4080000}"/>
    <cellStyle name="Вычисление 5 5" xfId="2262" xr:uid="{00000000-0005-0000-0000-0000D5080000}"/>
    <cellStyle name="Вычисление 5 6" xfId="2263" xr:uid="{00000000-0005-0000-0000-0000D6080000}"/>
    <cellStyle name="Вычисление 5 7" xfId="2264" xr:uid="{00000000-0005-0000-0000-0000D7080000}"/>
    <cellStyle name="Вычисление 5_46EE.2011(v1.0)" xfId="2265" xr:uid="{00000000-0005-0000-0000-0000D8080000}"/>
    <cellStyle name="Вычисление 6" xfId="2266" xr:uid="{00000000-0005-0000-0000-0000D9080000}"/>
    <cellStyle name="Вычисление 6 2" xfId="2267" xr:uid="{00000000-0005-0000-0000-0000DA080000}"/>
    <cellStyle name="Вычисление 6 2 2" xfId="2268" xr:uid="{00000000-0005-0000-0000-0000DB080000}"/>
    <cellStyle name="Вычисление 6 2 2 2" xfId="2269" xr:uid="{00000000-0005-0000-0000-0000DC080000}"/>
    <cellStyle name="Вычисление 6 2 3" xfId="2270" xr:uid="{00000000-0005-0000-0000-0000DD080000}"/>
    <cellStyle name="Вычисление 6 2 3 2" xfId="2271" xr:uid="{00000000-0005-0000-0000-0000DE080000}"/>
    <cellStyle name="Вычисление 6 2 4" xfId="2272" xr:uid="{00000000-0005-0000-0000-0000DF080000}"/>
    <cellStyle name="Вычисление 6 2 5" xfId="2273" xr:uid="{00000000-0005-0000-0000-0000E0080000}"/>
    <cellStyle name="Вычисление 6 2 6" xfId="2274" xr:uid="{00000000-0005-0000-0000-0000E1080000}"/>
    <cellStyle name="Вычисление 6 3" xfId="2275" xr:uid="{00000000-0005-0000-0000-0000E2080000}"/>
    <cellStyle name="Вычисление 6 3 2" xfId="2276" xr:uid="{00000000-0005-0000-0000-0000E3080000}"/>
    <cellStyle name="Вычисление 6 4" xfId="2277" xr:uid="{00000000-0005-0000-0000-0000E4080000}"/>
    <cellStyle name="Вычисление 6 4 2" xfId="2278" xr:uid="{00000000-0005-0000-0000-0000E5080000}"/>
    <cellStyle name="Вычисление 6 5" xfId="2279" xr:uid="{00000000-0005-0000-0000-0000E6080000}"/>
    <cellStyle name="Вычисление 6 6" xfId="2280" xr:uid="{00000000-0005-0000-0000-0000E7080000}"/>
    <cellStyle name="Вычисление 6 7" xfId="2281" xr:uid="{00000000-0005-0000-0000-0000E8080000}"/>
    <cellStyle name="Вычисление 6_46EE.2011(v1.0)" xfId="2282" xr:uid="{00000000-0005-0000-0000-0000E9080000}"/>
    <cellStyle name="Вычисление 7" xfId="2283" xr:uid="{00000000-0005-0000-0000-0000EA080000}"/>
    <cellStyle name="Вычисление 7 2" xfId="2284" xr:uid="{00000000-0005-0000-0000-0000EB080000}"/>
    <cellStyle name="Вычисление 7 2 2" xfId="2285" xr:uid="{00000000-0005-0000-0000-0000EC080000}"/>
    <cellStyle name="Вычисление 7 2 2 2" xfId="2286" xr:uid="{00000000-0005-0000-0000-0000ED080000}"/>
    <cellStyle name="Вычисление 7 2 3" xfId="2287" xr:uid="{00000000-0005-0000-0000-0000EE080000}"/>
    <cellStyle name="Вычисление 7 2 3 2" xfId="2288" xr:uid="{00000000-0005-0000-0000-0000EF080000}"/>
    <cellStyle name="Вычисление 7 2 4" xfId="2289" xr:uid="{00000000-0005-0000-0000-0000F0080000}"/>
    <cellStyle name="Вычисление 7 2 5" xfId="2290" xr:uid="{00000000-0005-0000-0000-0000F1080000}"/>
    <cellStyle name="Вычисление 7 2 6" xfId="2291" xr:uid="{00000000-0005-0000-0000-0000F2080000}"/>
    <cellStyle name="Вычисление 7 3" xfId="2292" xr:uid="{00000000-0005-0000-0000-0000F3080000}"/>
    <cellStyle name="Вычисление 7 3 2" xfId="2293" xr:uid="{00000000-0005-0000-0000-0000F4080000}"/>
    <cellStyle name="Вычисление 7 4" xfId="2294" xr:uid="{00000000-0005-0000-0000-0000F5080000}"/>
    <cellStyle name="Вычисление 7 4 2" xfId="2295" xr:uid="{00000000-0005-0000-0000-0000F6080000}"/>
    <cellStyle name="Вычисление 7 5" xfId="2296" xr:uid="{00000000-0005-0000-0000-0000F7080000}"/>
    <cellStyle name="Вычисление 7 6" xfId="2297" xr:uid="{00000000-0005-0000-0000-0000F8080000}"/>
    <cellStyle name="Вычисление 7 7" xfId="2298" xr:uid="{00000000-0005-0000-0000-0000F9080000}"/>
    <cellStyle name="Вычисление 7_46EE.2011(v1.0)" xfId="2299" xr:uid="{00000000-0005-0000-0000-0000FA080000}"/>
    <cellStyle name="Вычисление 8" xfId="2300" xr:uid="{00000000-0005-0000-0000-0000FB080000}"/>
    <cellStyle name="Вычисление 8 2" xfId="2301" xr:uid="{00000000-0005-0000-0000-0000FC080000}"/>
    <cellStyle name="Вычисление 8 2 2" xfId="2302" xr:uid="{00000000-0005-0000-0000-0000FD080000}"/>
    <cellStyle name="Вычисление 8 2 2 2" xfId="2303" xr:uid="{00000000-0005-0000-0000-0000FE080000}"/>
    <cellStyle name="Вычисление 8 2 3" xfId="2304" xr:uid="{00000000-0005-0000-0000-0000FF080000}"/>
    <cellStyle name="Вычисление 8 2 3 2" xfId="2305" xr:uid="{00000000-0005-0000-0000-000000090000}"/>
    <cellStyle name="Вычисление 8 2 4" xfId="2306" xr:uid="{00000000-0005-0000-0000-000001090000}"/>
    <cellStyle name="Вычисление 8 2 5" xfId="2307" xr:uid="{00000000-0005-0000-0000-000002090000}"/>
    <cellStyle name="Вычисление 8 2 6" xfId="2308" xr:uid="{00000000-0005-0000-0000-000003090000}"/>
    <cellStyle name="Вычисление 8 3" xfId="2309" xr:uid="{00000000-0005-0000-0000-000004090000}"/>
    <cellStyle name="Вычисление 8 3 2" xfId="2310" xr:uid="{00000000-0005-0000-0000-000005090000}"/>
    <cellStyle name="Вычисление 8 4" xfId="2311" xr:uid="{00000000-0005-0000-0000-000006090000}"/>
    <cellStyle name="Вычисление 8 4 2" xfId="2312" xr:uid="{00000000-0005-0000-0000-000007090000}"/>
    <cellStyle name="Вычисление 8 5" xfId="2313" xr:uid="{00000000-0005-0000-0000-000008090000}"/>
    <cellStyle name="Вычисление 8 6" xfId="2314" xr:uid="{00000000-0005-0000-0000-000009090000}"/>
    <cellStyle name="Вычисление 8 7" xfId="2315" xr:uid="{00000000-0005-0000-0000-00000A090000}"/>
    <cellStyle name="Вычисление 8_46EE.2011(v1.0)" xfId="2316" xr:uid="{00000000-0005-0000-0000-00000B090000}"/>
    <cellStyle name="Вычисление 9" xfId="2317" xr:uid="{00000000-0005-0000-0000-00000C090000}"/>
    <cellStyle name="Вычисление 9 2" xfId="2318" xr:uid="{00000000-0005-0000-0000-00000D090000}"/>
    <cellStyle name="Вычисление 9 2 2" xfId="2319" xr:uid="{00000000-0005-0000-0000-00000E090000}"/>
    <cellStyle name="Вычисление 9 2 2 2" xfId="2320" xr:uid="{00000000-0005-0000-0000-00000F090000}"/>
    <cellStyle name="Вычисление 9 2 3" xfId="2321" xr:uid="{00000000-0005-0000-0000-000010090000}"/>
    <cellStyle name="Вычисление 9 2 3 2" xfId="2322" xr:uid="{00000000-0005-0000-0000-000011090000}"/>
    <cellStyle name="Вычисление 9 2 4" xfId="2323" xr:uid="{00000000-0005-0000-0000-000012090000}"/>
    <cellStyle name="Вычисление 9 2 5" xfId="2324" xr:uid="{00000000-0005-0000-0000-000013090000}"/>
    <cellStyle name="Вычисление 9 2 6" xfId="2325" xr:uid="{00000000-0005-0000-0000-000014090000}"/>
    <cellStyle name="Вычисление 9 3" xfId="2326" xr:uid="{00000000-0005-0000-0000-000015090000}"/>
    <cellStyle name="Вычисление 9 3 2" xfId="2327" xr:uid="{00000000-0005-0000-0000-000016090000}"/>
    <cellStyle name="Вычисление 9 4" xfId="2328" xr:uid="{00000000-0005-0000-0000-000017090000}"/>
    <cellStyle name="Вычисление 9 4 2" xfId="2329" xr:uid="{00000000-0005-0000-0000-000018090000}"/>
    <cellStyle name="Вычисление 9 5" xfId="2330" xr:uid="{00000000-0005-0000-0000-000019090000}"/>
    <cellStyle name="Вычисление 9 6" xfId="2331" xr:uid="{00000000-0005-0000-0000-00001A090000}"/>
    <cellStyle name="Вычисление 9 7" xfId="2332" xr:uid="{00000000-0005-0000-0000-00001B090000}"/>
    <cellStyle name="Вычисление 9_46EE.2011(v1.0)" xfId="2333" xr:uid="{00000000-0005-0000-0000-00001C090000}"/>
    <cellStyle name="Гиперссылка 2" xfId="2334" xr:uid="{00000000-0005-0000-0000-00001D090000}"/>
    <cellStyle name="Гиперссылка 2 2" xfId="2335" xr:uid="{00000000-0005-0000-0000-00001E090000}"/>
    <cellStyle name="Гиперссылка 2 3" xfId="2336" xr:uid="{00000000-0005-0000-0000-00001F090000}"/>
    <cellStyle name="Гиперссылка 3" xfId="2337" xr:uid="{00000000-0005-0000-0000-000020090000}"/>
    <cellStyle name="Гиперссылка 3 2" xfId="2338" xr:uid="{00000000-0005-0000-0000-000021090000}"/>
    <cellStyle name="ДАТА" xfId="2339" xr:uid="{00000000-0005-0000-0000-000022090000}"/>
    <cellStyle name="ДАТА 2" xfId="2340" xr:uid="{00000000-0005-0000-0000-000023090000}"/>
    <cellStyle name="ДАТА 2 2" xfId="2341" xr:uid="{00000000-0005-0000-0000-000024090000}"/>
    <cellStyle name="ДАТА 3" xfId="2342" xr:uid="{00000000-0005-0000-0000-000025090000}"/>
    <cellStyle name="ДАТА 3 2" xfId="2343" xr:uid="{00000000-0005-0000-0000-000026090000}"/>
    <cellStyle name="ДАТА 4" xfId="2344" xr:uid="{00000000-0005-0000-0000-000027090000}"/>
    <cellStyle name="ДАТА 4 2" xfId="2345" xr:uid="{00000000-0005-0000-0000-000028090000}"/>
    <cellStyle name="ДАТА 5" xfId="2346" xr:uid="{00000000-0005-0000-0000-000029090000}"/>
    <cellStyle name="ДАТА 5 2" xfId="2347" xr:uid="{00000000-0005-0000-0000-00002A090000}"/>
    <cellStyle name="ДАТА 6" xfId="2348" xr:uid="{00000000-0005-0000-0000-00002B090000}"/>
    <cellStyle name="ДАТА 6 2" xfId="2349" xr:uid="{00000000-0005-0000-0000-00002C090000}"/>
    <cellStyle name="ДАТА 7" xfId="2350" xr:uid="{00000000-0005-0000-0000-00002D090000}"/>
    <cellStyle name="ДАТА 7 2" xfId="2351" xr:uid="{00000000-0005-0000-0000-00002E090000}"/>
    <cellStyle name="ДАТА 8" xfId="2352" xr:uid="{00000000-0005-0000-0000-00002F090000}"/>
    <cellStyle name="ДАТА 8 2" xfId="2353" xr:uid="{00000000-0005-0000-0000-000030090000}"/>
    <cellStyle name="ДАТА 9" xfId="2354" xr:uid="{00000000-0005-0000-0000-000031090000}"/>
    <cellStyle name="ДАТА_1" xfId="2355" xr:uid="{00000000-0005-0000-0000-000032090000}"/>
    <cellStyle name="Денежный 2" xfId="2356" xr:uid="{00000000-0005-0000-0000-000033090000}"/>
    <cellStyle name="Денежный 2 2" xfId="2357" xr:uid="{00000000-0005-0000-0000-000034090000}"/>
    <cellStyle name="Денежный 2 2 2" xfId="2358" xr:uid="{00000000-0005-0000-0000-000035090000}"/>
    <cellStyle name="Денежный 2 3" xfId="2359" xr:uid="{00000000-0005-0000-0000-000036090000}"/>
    <cellStyle name="Денежный 3" xfId="2360" xr:uid="{00000000-0005-0000-0000-000037090000}"/>
    <cellStyle name="Денежный 3 2" xfId="2361" xr:uid="{00000000-0005-0000-0000-000038090000}"/>
    <cellStyle name="Денежный 4" xfId="2362" xr:uid="{00000000-0005-0000-0000-000039090000}"/>
    <cellStyle name="Денежный 5" xfId="2363" xr:uid="{00000000-0005-0000-0000-00003A090000}"/>
    <cellStyle name="Заголовок 1 10" xfId="2364" xr:uid="{00000000-0005-0000-0000-00003B090000}"/>
    <cellStyle name="Заголовок 1 10 2" xfId="2365" xr:uid="{00000000-0005-0000-0000-00003C090000}"/>
    <cellStyle name="Заголовок 1 11" xfId="2366" xr:uid="{00000000-0005-0000-0000-00003D090000}"/>
    <cellStyle name="Заголовок 1 2" xfId="2367" xr:uid="{00000000-0005-0000-0000-00003E090000}"/>
    <cellStyle name="Заголовок 1 2 2" xfId="2368" xr:uid="{00000000-0005-0000-0000-00003F090000}"/>
    <cellStyle name="Заголовок 1 2 2 2" xfId="2369" xr:uid="{00000000-0005-0000-0000-000040090000}"/>
    <cellStyle name="Заголовок 1 2 3" xfId="2370" xr:uid="{00000000-0005-0000-0000-000041090000}"/>
    <cellStyle name="Заголовок 1 2 3 2" xfId="2371" xr:uid="{00000000-0005-0000-0000-000042090000}"/>
    <cellStyle name="Заголовок 1 2 4" xfId="2372" xr:uid="{00000000-0005-0000-0000-000043090000}"/>
    <cellStyle name="Заголовок 1 2 5" xfId="2373" xr:uid="{00000000-0005-0000-0000-000044090000}"/>
    <cellStyle name="Заголовок 1 2_08" xfId="2374" xr:uid="{00000000-0005-0000-0000-000045090000}"/>
    <cellStyle name="Заголовок 1 3" xfId="2375" xr:uid="{00000000-0005-0000-0000-000046090000}"/>
    <cellStyle name="Заголовок 1 3 2" xfId="2376" xr:uid="{00000000-0005-0000-0000-000047090000}"/>
    <cellStyle name="Заголовок 1 3 2 2" xfId="2377" xr:uid="{00000000-0005-0000-0000-000048090000}"/>
    <cellStyle name="Заголовок 1 3 3" xfId="2378" xr:uid="{00000000-0005-0000-0000-000049090000}"/>
    <cellStyle name="Заголовок 1 3_46EE.2011(v1.0)" xfId="2379" xr:uid="{00000000-0005-0000-0000-00004A090000}"/>
    <cellStyle name="Заголовок 1 4" xfId="2380" xr:uid="{00000000-0005-0000-0000-00004B090000}"/>
    <cellStyle name="Заголовок 1 4 2" xfId="2381" xr:uid="{00000000-0005-0000-0000-00004C090000}"/>
    <cellStyle name="Заголовок 1 4 2 2" xfId="2382" xr:uid="{00000000-0005-0000-0000-00004D090000}"/>
    <cellStyle name="Заголовок 1 4 3" xfId="2383" xr:uid="{00000000-0005-0000-0000-00004E090000}"/>
    <cellStyle name="Заголовок 1 4_46EE.2011(v1.0)" xfId="2384" xr:uid="{00000000-0005-0000-0000-00004F090000}"/>
    <cellStyle name="Заголовок 1 5" xfId="2385" xr:uid="{00000000-0005-0000-0000-000050090000}"/>
    <cellStyle name="Заголовок 1 5 2" xfId="2386" xr:uid="{00000000-0005-0000-0000-000051090000}"/>
    <cellStyle name="Заголовок 1 5 2 2" xfId="2387" xr:uid="{00000000-0005-0000-0000-000052090000}"/>
    <cellStyle name="Заголовок 1 5 3" xfId="2388" xr:uid="{00000000-0005-0000-0000-000053090000}"/>
    <cellStyle name="Заголовок 1 5_46EE.2011(v1.0)" xfId="2389" xr:uid="{00000000-0005-0000-0000-000054090000}"/>
    <cellStyle name="Заголовок 1 6" xfId="2390" xr:uid="{00000000-0005-0000-0000-000055090000}"/>
    <cellStyle name="Заголовок 1 6 2" xfId="2391" xr:uid="{00000000-0005-0000-0000-000056090000}"/>
    <cellStyle name="Заголовок 1 6 2 2" xfId="2392" xr:uid="{00000000-0005-0000-0000-000057090000}"/>
    <cellStyle name="Заголовок 1 6 3" xfId="2393" xr:uid="{00000000-0005-0000-0000-000058090000}"/>
    <cellStyle name="Заголовок 1 6_46EE.2011(v1.0)" xfId="2394" xr:uid="{00000000-0005-0000-0000-000059090000}"/>
    <cellStyle name="Заголовок 1 7" xfId="2395" xr:uid="{00000000-0005-0000-0000-00005A090000}"/>
    <cellStyle name="Заголовок 1 7 2" xfId="2396" xr:uid="{00000000-0005-0000-0000-00005B090000}"/>
    <cellStyle name="Заголовок 1 7 2 2" xfId="2397" xr:uid="{00000000-0005-0000-0000-00005C090000}"/>
    <cellStyle name="Заголовок 1 7 3" xfId="2398" xr:uid="{00000000-0005-0000-0000-00005D090000}"/>
    <cellStyle name="Заголовок 1 7_46EE.2011(v1.0)" xfId="2399" xr:uid="{00000000-0005-0000-0000-00005E090000}"/>
    <cellStyle name="Заголовок 1 8" xfId="2400" xr:uid="{00000000-0005-0000-0000-00005F090000}"/>
    <cellStyle name="Заголовок 1 8 2" xfId="2401" xr:uid="{00000000-0005-0000-0000-000060090000}"/>
    <cellStyle name="Заголовок 1 8 2 2" xfId="2402" xr:uid="{00000000-0005-0000-0000-000061090000}"/>
    <cellStyle name="Заголовок 1 8 3" xfId="2403" xr:uid="{00000000-0005-0000-0000-000062090000}"/>
    <cellStyle name="Заголовок 1 8_46EE.2011(v1.0)" xfId="2404" xr:uid="{00000000-0005-0000-0000-000063090000}"/>
    <cellStyle name="Заголовок 1 9" xfId="2405" xr:uid="{00000000-0005-0000-0000-000064090000}"/>
    <cellStyle name="Заголовок 1 9 2" xfId="2406" xr:uid="{00000000-0005-0000-0000-000065090000}"/>
    <cellStyle name="Заголовок 1 9 2 2" xfId="2407" xr:uid="{00000000-0005-0000-0000-000066090000}"/>
    <cellStyle name="Заголовок 1 9 3" xfId="2408" xr:uid="{00000000-0005-0000-0000-000067090000}"/>
    <cellStyle name="Заголовок 1 9_46EE.2011(v1.0)" xfId="2409" xr:uid="{00000000-0005-0000-0000-000068090000}"/>
    <cellStyle name="Заголовок 2 10" xfId="2410" xr:uid="{00000000-0005-0000-0000-000069090000}"/>
    <cellStyle name="Заголовок 2 10 2" xfId="2411" xr:uid="{00000000-0005-0000-0000-00006A090000}"/>
    <cellStyle name="Заголовок 2 11" xfId="2412" xr:uid="{00000000-0005-0000-0000-00006B090000}"/>
    <cellStyle name="Заголовок 2 2" xfId="2413" xr:uid="{00000000-0005-0000-0000-00006C090000}"/>
    <cellStyle name="Заголовок 2 2 2" xfId="2414" xr:uid="{00000000-0005-0000-0000-00006D090000}"/>
    <cellStyle name="Заголовок 2 2 2 2" xfId="2415" xr:uid="{00000000-0005-0000-0000-00006E090000}"/>
    <cellStyle name="Заголовок 2 2 3" xfId="2416" xr:uid="{00000000-0005-0000-0000-00006F090000}"/>
    <cellStyle name="Заголовок 2 2 3 2" xfId="2417" xr:uid="{00000000-0005-0000-0000-000070090000}"/>
    <cellStyle name="Заголовок 2 2 4" xfId="2418" xr:uid="{00000000-0005-0000-0000-000071090000}"/>
    <cellStyle name="Заголовок 2 2 5" xfId="2419" xr:uid="{00000000-0005-0000-0000-000072090000}"/>
    <cellStyle name="Заголовок 2 2_08" xfId="2420" xr:uid="{00000000-0005-0000-0000-000073090000}"/>
    <cellStyle name="Заголовок 2 3" xfId="2421" xr:uid="{00000000-0005-0000-0000-000074090000}"/>
    <cellStyle name="Заголовок 2 3 2" xfId="2422" xr:uid="{00000000-0005-0000-0000-000075090000}"/>
    <cellStyle name="Заголовок 2 3 2 2" xfId="2423" xr:uid="{00000000-0005-0000-0000-000076090000}"/>
    <cellStyle name="Заголовок 2 3 3" xfId="2424" xr:uid="{00000000-0005-0000-0000-000077090000}"/>
    <cellStyle name="Заголовок 2 3_46EE.2011(v1.0)" xfId="2425" xr:uid="{00000000-0005-0000-0000-000078090000}"/>
    <cellStyle name="Заголовок 2 4" xfId="2426" xr:uid="{00000000-0005-0000-0000-000079090000}"/>
    <cellStyle name="Заголовок 2 4 2" xfId="2427" xr:uid="{00000000-0005-0000-0000-00007A090000}"/>
    <cellStyle name="Заголовок 2 4 2 2" xfId="2428" xr:uid="{00000000-0005-0000-0000-00007B090000}"/>
    <cellStyle name="Заголовок 2 4 3" xfId="2429" xr:uid="{00000000-0005-0000-0000-00007C090000}"/>
    <cellStyle name="Заголовок 2 4_46EE.2011(v1.0)" xfId="2430" xr:uid="{00000000-0005-0000-0000-00007D090000}"/>
    <cellStyle name="Заголовок 2 5" xfId="2431" xr:uid="{00000000-0005-0000-0000-00007E090000}"/>
    <cellStyle name="Заголовок 2 5 2" xfId="2432" xr:uid="{00000000-0005-0000-0000-00007F090000}"/>
    <cellStyle name="Заголовок 2 5 2 2" xfId="2433" xr:uid="{00000000-0005-0000-0000-000080090000}"/>
    <cellStyle name="Заголовок 2 5 3" xfId="2434" xr:uid="{00000000-0005-0000-0000-000081090000}"/>
    <cellStyle name="Заголовок 2 5_46EE.2011(v1.0)" xfId="2435" xr:uid="{00000000-0005-0000-0000-000082090000}"/>
    <cellStyle name="Заголовок 2 6" xfId="2436" xr:uid="{00000000-0005-0000-0000-000083090000}"/>
    <cellStyle name="Заголовок 2 6 2" xfId="2437" xr:uid="{00000000-0005-0000-0000-000084090000}"/>
    <cellStyle name="Заголовок 2 6 2 2" xfId="2438" xr:uid="{00000000-0005-0000-0000-000085090000}"/>
    <cellStyle name="Заголовок 2 6 3" xfId="2439" xr:uid="{00000000-0005-0000-0000-000086090000}"/>
    <cellStyle name="Заголовок 2 6_46EE.2011(v1.0)" xfId="2440" xr:uid="{00000000-0005-0000-0000-000087090000}"/>
    <cellStyle name="Заголовок 2 7" xfId="2441" xr:uid="{00000000-0005-0000-0000-000088090000}"/>
    <cellStyle name="Заголовок 2 7 2" xfId="2442" xr:uid="{00000000-0005-0000-0000-000089090000}"/>
    <cellStyle name="Заголовок 2 7 2 2" xfId="2443" xr:uid="{00000000-0005-0000-0000-00008A090000}"/>
    <cellStyle name="Заголовок 2 7 3" xfId="2444" xr:uid="{00000000-0005-0000-0000-00008B090000}"/>
    <cellStyle name="Заголовок 2 7_46EE.2011(v1.0)" xfId="2445" xr:uid="{00000000-0005-0000-0000-00008C090000}"/>
    <cellStyle name="Заголовок 2 8" xfId="2446" xr:uid="{00000000-0005-0000-0000-00008D090000}"/>
    <cellStyle name="Заголовок 2 8 2" xfId="2447" xr:uid="{00000000-0005-0000-0000-00008E090000}"/>
    <cellStyle name="Заголовок 2 8 2 2" xfId="2448" xr:uid="{00000000-0005-0000-0000-00008F090000}"/>
    <cellStyle name="Заголовок 2 8 3" xfId="2449" xr:uid="{00000000-0005-0000-0000-000090090000}"/>
    <cellStyle name="Заголовок 2 8_46EE.2011(v1.0)" xfId="2450" xr:uid="{00000000-0005-0000-0000-000091090000}"/>
    <cellStyle name="Заголовок 2 9" xfId="2451" xr:uid="{00000000-0005-0000-0000-000092090000}"/>
    <cellStyle name="Заголовок 2 9 2" xfId="2452" xr:uid="{00000000-0005-0000-0000-000093090000}"/>
    <cellStyle name="Заголовок 2 9 2 2" xfId="2453" xr:uid="{00000000-0005-0000-0000-000094090000}"/>
    <cellStyle name="Заголовок 2 9 3" xfId="2454" xr:uid="{00000000-0005-0000-0000-000095090000}"/>
    <cellStyle name="Заголовок 2 9_46EE.2011(v1.0)" xfId="2455" xr:uid="{00000000-0005-0000-0000-000096090000}"/>
    <cellStyle name="Заголовок 3 10" xfId="2456" xr:uid="{00000000-0005-0000-0000-000097090000}"/>
    <cellStyle name="Заголовок 3 10 2" xfId="2457" xr:uid="{00000000-0005-0000-0000-000098090000}"/>
    <cellStyle name="Заголовок 3 11" xfId="2458" xr:uid="{00000000-0005-0000-0000-000099090000}"/>
    <cellStyle name="Заголовок 3 2" xfId="2459" xr:uid="{00000000-0005-0000-0000-00009A090000}"/>
    <cellStyle name="Заголовок 3 2 2" xfId="2460" xr:uid="{00000000-0005-0000-0000-00009B090000}"/>
    <cellStyle name="Заголовок 3 2 2 2" xfId="2461" xr:uid="{00000000-0005-0000-0000-00009C090000}"/>
    <cellStyle name="Заголовок 3 2 3" xfId="2462" xr:uid="{00000000-0005-0000-0000-00009D090000}"/>
    <cellStyle name="Заголовок 3 2 3 2" xfId="2463" xr:uid="{00000000-0005-0000-0000-00009E090000}"/>
    <cellStyle name="Заголовок 3 2 4" xfId="2464" xr:uid="{00000000-0005-0000-0000-00009F090000}"/>
    <cellStyle name="Заголовок 3 2 5" xfId="2465" xr:uid="{00000000-0005-0000-0000-0000A0090000}"/>
    <cellStyle name="Заголовок 3 2_08" xfId="2466" xr:uid="{00000000-0005-0000-0000-0000A1090000}"/>
    <cellStyle name="Заголовок 3 3" xfId="2467" xr:uid="{00000000-0005-0000-0000-0000A2090000}"/>
    <cellStyle name="Заголовок 3 3 2" xfId="2468" xr:uid="{00000000-0005-0000-0000-0000A3090000}"/>
    <cellStyle name="Заголовок 3 3 2 2" xfId="2469" xr:uid="{00000000-0005-0000-0000-0000A4090000}"/>
    <cellStyle name="Заголовок 3 3 3" xfId="2470" xr:uid="{00000000-0005-0000-0000-0000A5090000}"/>
    <cellStyle name="Заголовок 3 3_46EE.2011(v1.0)" xfId="2471" xr:uid="{00000000-0005-0000-0000-0000A6090000}"/>
    <cellStyle name="Заголовок 3 4" xfId="2472" xr:uid="{00000000-0005-0000-0000-0000A7090000}"/>
    <cellStyle name="Заголовок 3 4 2" xfId="2473" xr:uid="{00000000-0005-0000-0000-0000A8090000}"/>
    <cellStyle name="Заголовок 3 4 2 2" xfId="2474" xr:uid="{00000000-0005-0000-0000-0000A9090000}"/>
    <cellStyle name="Заголовок 3 4 3" xfId="2475" xr:uid="{00000000-0005-0000-0000-0000AA090000}"/>
    <cellStyle name="Заголовок 3 4_46EE.2011(v1.0)" xfId="2476" xr:uid="{00000000-0005-0000-0000-0000AB090000}"/>
    <cellStyle name="Заголовок 3 5" xfId="2477" xr:uid="{00000000-0005-0000-0000-0000AC090000}"/>
    <cellStyle name="Заголовок 3 5 2" xfId="2478" xr:uid="{00000000-0005-0000-0000-0000AD090000}"/>
    <cellStyle name="Заголовок 3 5 2 2" xfId="2479" xr:uid="{00000000-0005-0000-0000-0000AE090000}"/>
    <cellStyle name="Заголовок 3 5 3" xfId="2480" xr:uid="{00000000-0005-0000-0000-0000AF090000}"/>
    <cellStyle name="Заголовок 3 5_46EE.2011(v1.0)" xfId="2481" xr:uid="{00000000-0005-0000-0000-0000B0090000}"/>
    <cellStyle name="Заголовок 3 6" xfId="2482" xr:uid="{00000000-0005-0000-0000-0000B1090000}"/>
    <cellStyle name="Заголовок 3 6 2" xfId="2483" xr:uid="{00000000-0005-0000-0000-0000B2090000}"/>
    <cellStyle name="Заголовок 3 6 2 2" xfId="2484" xr:uid="{00000000-0005-0000-0000-0000B3090000}"/>
    <cellStyle name="Заголовок 3 6 3" xfId="2485" xr:uid="{00000000-0005-0000-0000-0000B4090000}"/>
    <cellStyle name="Заголовок 3 6_46EE.2011(v1.0)" xfId="2486" xr:uid="{00000000-0005-0000-0000-0000B5090000}"/>
    <cellStyle name="Заголовок 3 7" xfId="2487" xr:uid="{00000000-0005-0000-0000-0000B6090000}"/>
    <cellStyle name="Заголовок 3 7 2" xfId="2488" xr:uid="{00000000-0005-0000-0000-0000B7090000}"/>
    <cellStyle name="Заголовок 3 7 2 2" xfId="2489" xr:uid="{00000000-0005-0000-0000-0000B8090000}"/>
    <cellStyle name="Заголовок 3 7 3" xfId="2490" xr:uid="{00000000-0005-0000-0000-0000B9090000}"/>
    <cellStyle name="Заголовок 3 7_46EE.2011(v1.0)" xfId="2491" xr:uid="{00000000-0005-0000-0000-0000BA090000}"/>
    <cellStyle name="Заголовок 3 8" xfId="2492" xr:uid="{00000000-0005-0000-0000-0000BB090000}"/>
    <cellStyle name="Заголовок 3 8 2" xfId="2493" xr:uid="{00000000-0005-0000-0000-0000BC090000}"/>
    <cellStyle name="Заголовок 3 8 2 2" xfId="2494" xr:uid="{00000000-0005-0000-0000-0000BD090000}"/>
    <cellStyle name="Заголовок 3 8 3" xfId="2495" xr:uid="{00000000-0005-0000-0000-0000BE090000}"/>
    <cellStyle name="Заголовок 3 8_46EE.2011(v1.0)" xfId="2496" xr:uid="{00000000-0005-0000-0000-0000BF090000}"/>
    <cellStyle name="Заголовок 3 9" xfId="2497" xr:uid="{00000000-0005-0000-0000-0000C0090000}"/>
    <cellStyle name="Заголовок 3 9 2" xfId="2498" xr:uid="{00000000-0005-0000-0000-0000C1090000}"/>
    <cellStyle name="Заголовок 3 9 2 2" xfId="2499" xr:uid="{00000000-0005-0000-0000-0000C2090000}"/>
    <cellStyle name="Заголовок 3 9 3" xfId="2500" xr:uid="{00000000-0005-0000-0000-0000C3090000}"/>
    <cellStyle name="Заголовок 3 9_46EE.2011(v1.0)" xfId="2501" xr:uid="{00000000-0005-0000-0000-0000C4090000}"/>
    <cellStyle name="Заголовок 4 10" xfId="2502" xr:uid="{00000000-0005-0000-0000-0000C5090000}"/>
    <cellStyle name="Заголовок 4 10 2" xfId="2503" xr:uid="{00000000-0005-0000-0000-0000C6090000}"/>
    <cellStyle name="Заголовок 4 11" xfId="2504" xr:uid="{00000000-0005-0000-0000-0000C7090000}"/>
    <cellStyle name="Заголовок 4 2" xfId="2505" xr:uid="{00000000-0005-0000-0000-0000C8090000}"/>
    <cellStyle name="Заголовок 4 2 2" xfId="2506" xr:uid="{00000000-0005-0000-0000-0000C9090000}"/>
    <cellStyle name="Заголовок 4 2 2 2" xfId="2507" xr:uid="{00000000-0005-0000-0000-0000CA090000}"/>
    <cellStyle name="Заголовок 4 2 3" xfId="2508" xr:uid="{00000000-0005-0000-0000-0000CB090000}"/>
    <cellStyle name="Заголовок 4 2 3 2" xfId="2509" xr:uid="{00000000-0005-0000-0000-0000CC090000}"/>
    <cellStyle name="Заголовок 4 2 4" xfId="2510" xr:uid="{00000000-0005-0000-0000-0000CD090000}"/>
    <cellStyle name="Заголовок 4 2 5" xfId="2511" xr:uid="{00000000-0005-0000-0000-0000CE090000}"/>
    <cellStyle name="Заголовок 4 2_08" xfId="2512" xr:uid="{00000000-0005-0000-0000-0000CF090000}"/>
    <cellStyle name="Заголовок 4 3" xfId="2513" xr:uid="{00000000-0005-0000-0000-0000D0090000}"/>
    <cellStyle name="Заголовок 4 3 2" xfId="2514" xr:uid="{00000000-0005-0000-0000-0000D1090000}"/>
    <cellStyle name="Заголовок 4 3 2 2" xfId="2515" xr:uid="{00000000-0005-0000-0000-0000D2090000}"/>
    <cellStyle name="Заголовок 4 3 3" xfId="2516" xr:uid="{00000000-0005-0000-0000-0000D3090000}"/>
    <cellStyle name="Заголовок 4 4" xfId="2517" xr:uid="{00000000-0005-0000-0000-0000D4090000}"/>
    <cellStyle name="Заголовок 4 4 2" xfId="2518" xr:uid="{00000000-0005-0000-0000-0000D5090000}"/>
    <cellStyle name="Заголовок 4 4 2 2" xfId="2519" xr:uid="{00000000-0005-0000-0000-0000D6090000}"/>
    <cellStyle name="Заголовок 4 4 3" xfId="2520" xr:uid="{00000000-0005-0000-0000-0000D7090000}"/>
    <cellStyle name="Заголовок 4 5" xfId="2521" xr:uid="{00000000-0005-0000-0000-0000D8090000}"/>
    <cellStyle name="Заголовок 4 5 2" xfId="2522" xr:uid="{00000000-0005-0000-0000-0000D9090000}"/>
    <cellStyle name="Заголовок 4 5 2 2" xfId="2523" xr:uid="{00000000-0005-0000-0000-0000DA090000}"/>
    <cellStyle name="Заголовок 4 5 3" xfId="2524" xr:uid="{00000000-0005-0000-0000-0000DB090000}"/>
    <cellStyle name="Заголовок 4 6" xfId="2525" xr:uid="{00000000-0005-0000-0000-0000DC090000}"/>
    <cellStyle name="Заголовок 4 6 2" xfId="2526" xr:uid="{00000000-0005-0000-0000-0000DD090000}"/>
    <cellStyle name="Заголовок 4 6 2 2" xfId="2527" xr:uid="{00000000-0005-0000-0000-0000DE090000}"/>
    <cellStyle name="Заголовок 4 6 2 3" xfId="2528" xr:uid="{00000000-0005-0000-0000-0000DF090000}"/>
    <cellStyle name="Заголовок 4 6 2 4" xfId="2529" xr:uid="{00000000-0005-0000-0000-0000E0090000}"/>
    <cellStyle name="Заголовок 4 6 3" xfId="2530" xr:uid="{00000000-0005-0000-0000-0000E1090000}"/>
    <cellStyle name="Заголовок 4 7" xfId="2531" xr:uid="{00000000-0005-0000-0000-0000E2090000}"/>
    <cellStyle name="Заголовок 4 7 2" xfId="2532" xr:uid="{00000000-0005-0000-0000-0000E3090000}"/>
    <cellStyle name="Заголовок 4 7 2 2" xfId="2533" xr:uid="{00000000-0005-0000-0000-0000E4090000}"/>
    <cellStyle name="Заголовок 4 7 2 3" xfId="2534" xr:uid="{00000000-0005-0000-0000-0000E5090000}"/>
    <cellStyle name="Заголовок 4 7 3" xfId="2535" xr:uid="{00000000-0005-0000-0000-0000E6090000}"/>
    <cellStyle name="Заголовок 4 7 4" xfId="2536" xr:uid="{00000000-0005-0000-0000-0000E7090000}"/>
    <cellStyle name="Заголовок 4 8" xfId="2537" xr:uid="{00000000-0005-0000-0000-0000E8090000}"/>
    <cellStyle name="Заголовок 4 8 2" xfId="2538" xr:uid="{00000000-0005-0000-0000-0000E9090000}"/>
    <cellStyle name="Заголовок 4 8 2 2" xfId="2539" xr:uid="{00000000-0005-0000-0000-0000EA090000}"/>
    <cellStyle name="Заголовок 4 8 2 3" xfId="2540" xr:uid="{00000000-0005-0000-0000-0000EB090000}"/>
    <cellStyle name="Заголовок 4 8 3" xfId="2541" xr:uid="{00000000-0005-0000-0000-0000EC090000}"/>
    <cellStyle name="Заголовок 4 8 4" xfId="2542" xr:uid="{00000000-0005-0000-0000-0000ED090000}"/>
    <cellStyle name="Заголовок 4 9" xfId="2543" xr:uid="{00000000-0005-0000-0000-0000EE090000}"/>
    <cellStyle name="Заголовок 4 9 2" xfId="2544" xr:uid="{00000000-0005-0000-0000-0000EF090000}"/>
    <cellStyle name="Заголовок 4 9 2 2" xfId="2545" xr:uid="{00000000-0005-0000-0000-0000F0090000}"/>
    <cellStyle name="Заголовок 4 9 2 3" xfId="2546" xr:uid="{00000000-0005-0000-0000-0000F1090000}"/>
    <cellStyle name="Заголовок 4 9 3" xfId="2547" xr:uid="{00000000-0005-0000-0000-0000F2090000}"/>
    <cellStyle name="Заголовок 4 9 4" xfId="2548" xr:uid="{00000000-0005-0000-0000-0000F3090000}"/>
    <cellStyle name="ЗАГОЛОВОК1" xfId="2549" xr:uid="{00000000-0005-0000-0000-0000F4090000}"/>
    <cellStyle name="ЗАГОЛОВОК1 2" xfId="2550" xr:uid="{00000000-0005-0000-0000-0000F5090000}"/>
    <cellStyle name="ЗАГОЛОВОК2" xfId="2551" xr:uid="{00000000-0005-0000-0000-0000F6090000}"/>
    <cellStyle name="ЗАГОЛОВОК2 2" xfId="2552" xr:uid="{00000000-0005-0000-0000-0000F7090000}"/>
    <cellStyle name="ЗаголовокСтолбца" xfId="2553" xr:uid="{00000000-0005-0000-0000-0000F8090000}"/>
    <cellStyle name="ЗаголовокСтолбца 2" xfId="2554" xr:uid="{00000000-0005-0000-0000-0000F9090000}"/>
    <cellStyle name="ЗаголовокСтолбца 3" xfId="2555" xr:uid="{00000000-0005-0000-0000-0000FA090000}"/>
    <cellStyle name="Защитный" xfId="2556" xr:uid="{00000000-0005-0000-0000-0000FB090000}"/>
    <cellStyle name="Защитный 2" xfId="2557" xr:uid="{00000000-0005-0000-0000-0000FC090000}"/>
    <cellStyle name="Защитный 2 2" xfId="2558" xr:uid="{00000000-0005-0000-0000-0000FD090000}"/>
    <cellStyle name="Защитный 3" xfId="2559" xr:uid="{00000000-0005-0000-0000-0000FE090000}"/>
    <cellStyle name="Защитный 3 2" xfId="2560" xr:uid="{00000000-0005-0000-0000-0000FF090000}"/>
    <cellStyle name="Защитный 4" xfId="2561" xr:uid="{00000000-0005-0000-0000-0000000A0000}"/>
    <cellStyle name="Защитный 5" xfId="2562" xr:uid="{00000000-0005-0000-0000-0000010A0000}"/>
    <cellStyle name="Значение" xfId="2563" xr:uid="{00000000-0005-0000-0000-0000020A0000}"/>
    <cellStyle name="Значение 2" xfId="2564" xr:uid="{00000000-0005-0000-0000-0000030A0000}"/>
    <cellStyle name="Значение 3" xfId="2565" xr:uid="{00000000-0005-0000-0000-0000040A0000}"/>
    <cellStyle name="Зоголовок" xfId="2566" xr:uid="{00000000-0005-0000-0000-0000050A0000}"/>
    <cellStyle name="Зоголовок 2" xfId="2567" xr:uid="{00000000-0005-0000-0000-0000060A0000}"/>
    <cellStyle name="Зоголовок 3" xfId="2568" xr:uid="{00000000-0005-0000-0000-0000070A0000}"/>
    <cellStyle name="Итог 10" xfId="2569" xr:uid="{00000000-0005-0000-0000-0000080A0000}"/>
    <cellStyle name="Итог 10 2" xfId="2570" xr:uid="{00000000-0005-0000-0000-0000090A0000}"/>
    <cellStyle name="Итог 10 3" xfId="2571" xr:uid="{00000000-0005-0000-0000-00000A0A0000}"/>
    <cellStyle name="Итог 11" xfId="2572" xr:uid="{00000000-0005-0000-0000-00000B0A0000}"/>
    <cellStyle name="Итог 2" xfId="2573" xr:uid="{00000000-0005-0000-0000-00000C0A0000}"/>
    <cellStyle name="Итог 2 2" xfId="2574" xr:uid="{00000000-0005-0000-0000-00000D0A0000}"/>
    <cellStyle name="Итог 2 2 2" xfId="2575" xr:uid="{00000000-0005-0000-0000-00000E0A0000}"/>
    <cellStyle name="Итог 2 2 3" xfId="2576" xr:uid="{00000000-0005-0000-0000-00000F0A0000}"/>
    <cellStyle name="Итог 2 3" xfId="2577" xr:uid="{00000000-0005-0000-0000-0000100A0000}"/>
    <cellStyle name="Итог 2 3 2" xfId="2578" xr:uid="{00000000-0005-0000-0000-0000110A0000}"/>
    <cellStyle name="Итог 2 4" xfId="2579" xr:uid="{00000000-0005-0000-0000-0000120A0000}"/>
    <cellStyle name="Итог 2 4 2" xfId="2580" xr:uid="{00000000-0005-0000-0000-0000130A0000}"/>
    <cellStyle name="Итог 2 5" xfId="2581" xr:uid="{00000000-0005-0000-0000-0000140A0000}"/>
    <cellStyle name="Итог 2 6" xfId="2582" xr:uid="{00000000-0005-0000-0000-0000150A0000}"/>
    <cellStyle name="Итог 2_08" xfId="2583" xr:uid="{00000000-0005-0000-0000-0000160A0000}"/>
    <cellStyle name="Итог 3" xfId="2584" xr:uid="{00000000-0005-0000-0000-0000170A0000}"/>
    <cellStyle name="Итог 3 2" xfId="2585" xr:uid="{00000000-0005-0000-0000-0000180A0000}"/>
    <cellStyle name="Итог 3 2 2" xfId="2586" xr:uid="{00000000-0005-0000-0000-0000190A0000}"/>
    <cellStyle name="Итог 3 2 3" xfId="2587" xr:uid="{00000000-0005-0000-0000-00001A0A0000}"/>
    <cellStyle name="Итог 3 3" xfId="2588" xr:uid="{00000000-0005-0000-0000-00001B0A0000}"/>
    <cellStyle name="Итог 3 4" xfId="2589" xr:uid="{00000000-0005-0000-0000-00001C0A0000}"/>
    <cellStyle name="Итог 3_46EE.2011(v1.0)" xfId="2590" xr:uid="{00000000-0005-0000-0000-00001D0A0000}"/>
    <cellStyle name="Итог 4" xfId="2591" xr:uid="{00000000-0005-0000-0000-00001E0A0000}"/>
    <cellStyle name="Итог 4 2" xfId="2592" xr:uid="{00000000-0005-0000-0000-00001F0A0000}"/>
    <cellStyle name="Итог 4 2 2" xfId="2593" xr:uid="{00000000-0005-0000-0000-0000200A0000}"/>
    <cellStyle name="Итог 4 2 3" xfId="2594" xr:uid="{00000000-0005-0000-0000-0000210A0000}"/>
    <cellStyle name="Итог 4 3" xfId="2595" xr:uid="{00000000-0005-0000-0000-0000220A0000}"/>
    <cellStyle name="Итог 4 4" xfId="2596" xr:uid="{00000000-0005-0000-0000-0000230A0000}"/>
    <cellStyle name="Итог 4_46EE.2011(v1.0)" xfId="2597" xr:uid="{00000000-0005-0000-0000-0000240A0000}"/>
    <cellStyle name="Итог 5" xfId="2598" xr:uid="{00000000-0005-0000-0000-0000250A0000}"/>
    <cellStyle name="Итог 5 2" xfId="2599" xr:uid="{00000000-0005-0000-0000-0000260A0000}"/>
    <cellStyle name="Итог 5 2 2" xfId="2600" xr:uid="{00000000-0005-0000-0000-0000270A0000}"/>
    <cellStyle name="Итог 5 2 3" xfId="2601" xr:uid="{00000000-0005-0000-0000-0000280A0000}"/>
    <cellStyle name="Итог 5 3" xfId="2602" xr:uid="{00000000-0005-0000-0000-0000290A0000}"/>
    <cellStyle name="Итог 5 4" xfId="2603" xr:uid="{00000000-0005-0000-0000-00002A0A0000}"/>
    <cellStyle name="Итог 5_46EE.2011(v1.0)" xfId="2604" xr:uid="{00000000-0005-0000-0000-00002B0A0000}"/>
    <cellStyle name="Итог 6" xfId="2605" xr:uid="{00000000-0005-0000-0000-00002C0A0000}"/>
    <cellStyle name="Итог 6 2" xfId="2606" xr:uid="{00000000-0005-0000-0000-00002D0A0000}"/>
    <cellStyle name="Итог 6 2 2" xfId="2607" xr:uid="{00000000-0005-0000-0000-00002E0A0000}"/>
    <cellStyle name="Итог 6 2 3" xfId="2608" xr:uid="{00000000-0005-0000-0000-00002F0A0000}"/>
    <cellStyle name="Итог 6 3" xfId="2609" xr:uid="{00000000-0005-0000-0000-0000300A0000}"/>
    <cellStyle name="Итог 6 4" xfId="2610" xr:uid="{00000000-0005-0000-0000-0000310A0000}"/>
    <cellStyle name="Итог 6_46EE.2011(v1.0)" xfId="2611" xr:uid="{00000000-0005-0000-0000-0000320A0000}"/>
    <cellStyle name="Итог 7" xfId="2612" xr:uid="{00000000-0005-0000-0000-0000330A0000}"/>
    <cellStyle name="Итог 7 2" xfId="2613" xr:uid="{00000000-0005-0000-0000-0000340A0000}"/>
    <cellStyle name="Итог 7 2 2" xfId="2614" xr:uid="{00000000-0005-0000-0000-0000350A0000}"/>
    <cellStyle name="Итог 7 2 3" xfId="2615" xr:uid="{00000000-0005-0000-0000-0000360A0000}"/>
    <cellStyle name="Итог 7 3" xfId="2616" xr:uid="{00000000-0005-0000-0000-0000370A0000}"/>
    <cellStyle name="Итог 7 4" xfId="2617" xr:uid="{00000000-0005-0000-0000-0000380A0000}"/>
    <cellStyle name="Итог 7_46EE.2011(v1.0)" xfId="2618" xr:uid="{00000000-0005-0000-0000-0000390A0000}"/>
    <cellStyle name="Итог 8" xfId="2619" xr:uid="{00000000-0005-0000-0000-00003A0A0000}"/>
    <cellStyle name="Итог 8 2" xfId="2620" xr:uid="{00000000-0005-0000-0000-00003B0A0000}"/>
    <cellStyle name="Итог 8 2 2" xfId="2621" xr:uid="{00000000-0005-0000-0000-00003C0A0000}"/>
    <cellStyle name="Итог 8 2 3" xfId="2622" xr:uid="{00000000-0005-0000-0000-00003D0A0000}"/>
    <cellStyle name="Итог 8 3" xfId="2623" xr:uid="{00000000-0005-0000-0000-00003E0A0000}"/>
    <cellStyle name="Итог 8 4" xfId="2624" xr:uid="{00000000-0005-0000-0000-00003F0A0000}"/>
    <cellStyle name="Итог 8_46EE.2011(v1.0)" xfId="2625" xr:uid="{00000000-0005-0000-0000-0000400A0000}"/>
    <cellStyle name="Итог 9" xfId="2626" xr:uid="{00000000-0005-0000-0000-0000410A0000}"/>
    <cellStyle name="Итог 9 2" xfId="2627" xr:uid="{00000000-0005-0000-0000-0000420A0000}"/>
    <cellStyle name="Итог 9 2 2" xfId="2628" xr:uid="{00000000-0005-0000-0000-0000430A0000}"/>
    <cellStyle name="Итог 9 2 3" xfId="2629" xr:uid="{00000000-0005-0000-0000-0000440A0000}"/>
    <cellStyle name="Итог 9 3" xfId="2630" xr:uid="{00000000-0005-0000-0000-0000450A0000}"/>
    <cellStyle name="Итог 9 4" xfId="2631" xr:uid="{00000000-0005-0000-0000-0000460A0000}"/>
    <cellStyle name="Итог 9_46EE.2011(v1.0)" xfId="2632" xr:uid="{00000000-0005-0000-0000-0000470A0000}"/>
    <cellStyle name="Итого" xfId="2633" xr:uid="{00000000-0005-0000-0000-0000480A0000}"/>
    <cellStyle name="Итого 2" xfId="2634" xr:uid="{00000000-0005-0000-0000-0000490A0000}"/>
    <cellStyle name="Итого 3" xfId="2635" xr:uid="{00000000-0005-0000-0000-00004A0A0000}"/>
    <cellStyle name="ИТОГОВЫЙ" xfId="2636" xr:uid="{00000000-0005-0000-0000-00004B0A0000}"/>
    <cellStyle name="ИТОГОВЫЙ 10" xfId="2637" xr:uid="{00000000-0005-0000-0000-00004C0A0000}"/>
    <cellStyle name="ИТОГОВЫЙ 2" xfId="2638" xr:uid="{00000000-0005-0000-0000-00004D0A0000}"/>
    <cellStyle name="ИТОГОВЫЙ 2 2" xfId="2639" xr:uid="{00000000-0005-0000-0000-00004E0A0000}"/>
    <cellStyle name="ИТОГОВЫЙ 2 3" xfId="2640" xr:uid="{00000000-0005-0000-0000-00004F0A0000}"/>
    <cellStyle name="ИТОГОВЫЙ 3" xfId="2641" xr:uid="{00000000-0005-0000-0000-0000500A0000}"/>
    <cellStyle name="ИТОГОВЫЙ 3 2" xfId="2642" xr:uid="{00000000-0005-0000-0000-0000510A0000}"/>
    <cellStyle name="ИТОГОВЫЙ 3 3" xfId="2643" xr:uid="{00000000-0005-0000-0000-0000520A0000}"/>
    <cellStyle name="ИТОГОВЫЙ 4" xfId="2644" xr:uid="{00000000-0005-0000-0000-0000530A0000}"/>
    <cellStyle name="ИТОГОВЫЙ 4 2" xfId="2645" xr:uid="{00000000-0005-0000-0000-0000540A0000}"/>
    <cellStyle name="ИТОГОВЫЙ 4 3" xfId="2646" xr:uid="{00000000-0005-0000-0000-0000550A0000}"/>
    <cellStyle name="ИТОГОВЫЙ 5" xfId="2647" xr:uid="{00000000-0005-0000-0000-0000560A0000}"/>
    <cellStyle name="ИТОГОВЫЙ 5 2" xfId="2648" xr:uid="{00000000-0005-0000-0000-0000570A0000}"/>
    <cellStyle name="ИТОГОВЫЙ 5 3" xfId="2649" xr:uid="{00000000-0005-0000-0000-0000580A0000}"/>
    <cellStyle name="ИТОГОВЫЙ 6" xfId="2650" xr:uid="{00000000-0005-0000-0000-0000590A0000}"/>
    <cellStyle name="ИТОГОВЫЙ 6 2" xfId="2651" xr:uid="{00000000-0005-0000-0000-00005A0A0000}"/>
    <cellStyle name="ИТОГОВЫЙ 6 3" xfId="2652" xr:uid="{00000000-0005-0000-0000-00005B0A0000}"/>
    <cellStyle name="ИТОГОВЫЙ 7" xfId="2653" xr:uid="{00000000-0005-0000-0000-00005C0A0000}"/>
    <cellStyle name="ИТОГОВЫЙ 7 2" xfId="2654" xr:uid="{00000000-0005-0000-0000-00005D0A0000}"/>
    <cellStyle name="ИТОГОВЫЙ 7 3" xfId="2655" xr:uid="{00000000-0005-0000-0000-00005E0A0000}"/>
    <cellStyle name="ИТОГОВЫЙ 8" xfId="2656" xr:uid="{00000000-0005-0000-0000-00005F0A0000}"/>
    <cellStyle name="ИТОГОВЫЙ 8 2" xfId="2657" xr:uid="{00000000-0005-0000-0000-0000600A0000}"/>
    <cellStyle name="ИТОГОВЫЙ 8 3" xfId="2658" xr:uid="{00000000-0005-0000-0000-0000610A0000}"/>
    <cellStyle name="ИТОГОВЫЙ 9" xfId="2659" xr:uid="{00000000-0005-0000-0000-0000620A0000}"/>
    <cellStyle name="ИТОГОВЫЙ_1" xfId="2660" xr:uid="{00000000-0005-0000-0000-0000630A0000}"/>
    <cellStyle name="Контрольная ячейка 10" xfId="2661" xr:uid="{00000000-0005-0000-0000-0000640A0000}"/>
    <cellStyle name="Контрольная ячейка 10 2" xfId="2662" xr:uid="{00000000-0005-0000-0000-0000650A0000}"/>
    <cellStyle name="Контрольная ячейка 10 3" xfId="2663" xr:uid="{00000000-0005-0000-0000-0000660A0000}"/>
    <cellStyle name="Контрольная ячейка 11" xfId="2664" xr:uid="{00000000-0005-0000-0000-0000670A0000}"/>
    <cellStyle name="Контрольная ячейка 12" xfId="2665" xr:uid="{00000000-0005-0000-0000-0000680A0000}"/>
    <cellStyle name="Контрольная ячейка 2" xfId="2666" xr:uid="{00000000-0005-0000-0000-0000690A0000}"/>
    <cellStyle name="Контрольная ячейка 2 2" xfId="2667" xr:uid="{00000000-0005-0000-0000-00006A0A0000}"/>
    <cellStyle name="Контрольная ячейка 2 2 2" xfId="2668" xr:uid="{00000000-0005-0000-0000-00006B0A0000}"/>
    <cellStyle name="Контрольная ячейка 2 2 3" xfId="2669" xr:uid="{00000000-0005-0000-0000-00006C0A0000}"/>
    <cellStyle name="Контрольная ячейка 2 3" xfId="2670" xr:uid="{00000000-0005-0000-0000-00006D0A0000}"/>
    <cellStyle name="Контрольная ячейка 2 3 2" xfId="2671" xr:uid="{00000000-0005-0000-0000-00006E0A0000}"/>
    <cellStyle name="Контрольная ячейка 2 4" xfId="2672" xr:uid="{00000000-0005-0000-0000-00006F0A0000}"/>
    <cellStyle name="Контрольная ячейка 2 4 2" xfId="2673" xr:uid="{00000000-0005-0000-0000-0000700A0000}"/>
    <cellStyle name="Контрольная ячейка 2 5" xfId="2674" xr:uid="{00000000-0005-0000-0000-0000710A0000}"/>
    <cellStyle name="Контрольная ячейка 2 6" xfId="2675" xr:uid="{00000000-0005-0000-0000-0000720A0000}"/>
    <cellStyle name="Контрольная ячейка 2_08" xfId="2676" xr:uid="{00000000-0005-0000-0000-0000730A0000}"/>
    <cellStyle name="Контрольная ячейка 3" xfId="2677" xr:uid="{00000000-0005-0000-0000-0000740A0000}"/>
    <cellStyle name="Контрольная ячейка 3 2" xfId="2678" xr:uid="{00000000-0005-0000-0000-0000750A0000}"/>
    <cellStyle name="Контрольная ячейка 3 2 2" xfId="2679" xr:uid="{00000000-0005-0000-0000-0000760A0000}"/>
    <cellStyle name="Контрольная ячейка 3 2 3" xfId="2680" xr:uid="{00000000-0005-0000-0000-0000770A0000}"/>
    <cellStyle name="Контрольная ячейка 3 3" xfId="2681" xr:uid="{00000000-0005-0000-0000-0000780A0000}"/>
    <cellStyle name="Контрольная ячейка 3 4" xfId="2682" xr:uid="{00000000-0005-0000-0000-0000790A0000}"/>
    <cellStyle name="Контрольная ячейка 3_46EE.2011(v1.0)" xfId="2683" xr:uid="{00000000-0005-0000-0000-00007A0A0000}"/>
    <cellStyle name="Контрольная ячейка 4" xfId="2684" xr:uid="{00000000-0005-0000-0000-00007B0A0000}"/>
    <cellStyle name="Контрольная ячейка 4 2" xfId="2685" xr:uid="{00000000-0005-0000-0000-00007C0A0000}"/>
    <cellStyle name="Контрольная ячейка 4 2 2" xfId="2686" xr:uid="{00000000-0005-0000-0000-00007D0A0000}"/>
    <cellStyle name="Контрольная ячейка 4 2 3" xfId="2687" xr:uid="{00000000-0005-0000-0000-00007E0A0000}"/>
    <cellStyle name="Контрольная ячейка 4 3" xfId="2688" xr:uid="{00000000-0005-0000-0000-00007F0A0000}"/>
    <cellStyle name="Контрольная ячейка 4 4" xfId="2689" xr:uid="{00000000-0005-0000-0000-0000800A0000}"/>
    <cellStyle name="Контрольная ячейка 4_46EE.2011(v1.0)" xfId="2690" xr:uid="{00000000-0005-0000-0000-0000810A0000}"/>
    <cellStyle name="Контрольная ячейка 5" xfId="2691" xr:uid="{00000000-0005-0000-0000-0000820A0000}"/>
    <cellStyle name="Контрольная ячейка 5 2" xfId="2692" xr:uid="{00000000-0005-0000-0000-0000830A0000}"/>
    <cellStyle name="Контрольная ячейка 5 2 2" xfId="2693" xr:uid="{00000000-0005-0000-0000-0000840A0000}"/>
    <cellStyle name="Контрольная ячейка 5 2 3" xfId="2694" xr:uid="{00000000-0005-0000-0000-0000850A0000}"/>
    <cellStyle name="Контрольная ячейка 5 3" xfId="2695" xr:uid="{00000000-0005-0000-0000-0000860A0000}"/>
    <cellStyle name="Контрольная ячейка 5 4" xfId="2696" xr:uid="{00000000-0005-0000-0000-0000870A0000}"/>
    <cellStyle name="Контрольная ячейка 5_46EE.2011(v1.0)" xfId="2697" xr:uid="{00000000-0005-0000-0000-0000880A0000}"/>
    <cellStyle name="Контрольная ячейка 6" xfId="2698" xr:uid="{00000000-0005-0000-0000-0000890A0000}"/>
    <cellStyle name="Контрольная ячейка 6 2" xfId="2699" xr:uid="{00000000-0005-0000-0000-00008A0A0000}"/>
    <cellStyle name="Контрольная ячейка 6 2 2" xfId="2700" xr:uid="{00000000-0005-0000-0000-00008B0A0000}"/>
    <cellStyle name="Контрольная ячейка 6 2 3" xfId="2701" xr:uid="{00000000-0005-0000-0000-00008C0A0000}"/>
    <cellStyle name="Контрольная ячейка 6 3" xfId="2702" xr:uid="{00000000-0005-0000-0000-00008D0A0000}"/>
    <cellStyle name="Контрольная ячейка 6 4" xfId="2703" xr:uid="{00000000-0005-0000-0000-00008E0A0000}"/>
    <cellStyle name="Контрольная ячейка 6_46EE.2011(v1.0)" xfId="2704" xr:uid="{00000000-0005-0000-0000-00008F0A0000}"/>
    <cellStyle name="Контрольная ячейка 7" xfId="2705" xr:uid="{00000000-0005-0000-0000-0000900A0000}"/>
    <cellStyle name="Контрольная ячейка 7 2" xfId="2706" xr:uid="{00000000-0005-0000-0000-0000910A0000}"/>
    <cellStyle name="Контрольная ячейка 7 2 2" xfId="2707" xr:uid="{00000000-0005-0000-0000-0000920A0000}"/>
    <cellStyle name="Контрольная ячейка 7 2 3" xfId="2708" xr:uid="{00000000-0005-0000-0000-0000930A0000}"/>
    <cellStyle name="Контрольная ячейка 7 3" xfId="2709" xr:uid="{00000000-0005-0000-0000-0000940A0000}"/>
    <cellStyle name="Контрольная ячейка 7 4" xfId="2710" xr:uid="{00000000-0005-0000-0000-0000950A0000}"/>
    <cellStyle name="Контрольная ячейка 7_46EE.2011(v1.0)" xfId="2711" xr:uid="{00000000-0005-0000-0000-0000960A0000}"/>
    <cellStyle name="Контрольная ячейка 8" xfId="2712" xr:uid="{00000000-0005-0000-0000-0000970A0000}"/>
    <cellStyle name="Контрольная ячейка 8 2" xfId="2713" xr:uid="{00000000-0005-0000-0000-0000980A0000}"/>
    <cellStyle name="Контрольная ячейка 8 2 2" xfId="2714" xr:uid="{00000000-0005-0000-0000-0000990A0000}"/>
    <cellStyle name="Контрольная ячейка 8 2 3" xfId="2715" xr:uid="{00000000-0005-0000-0000-00009A0A0000}"/>
    <cellStyle name="Контрольная ячейка 8 3" xfId="2716" xr:uid="{00000000-0005-0000-0000-00009B0A0000}"/>
    <cellStyle name="Контрольная ячейка 8 4" xfId="2717" xr:uid="{00000000-0005-0000-0000-00009C0A0000}"/>
    <cellStyle name="Контрольная ячейка 8_46EE.2011(v1.0)" xfId="2718" xr:uid="{00000000-0005-0000-0000-00009D0A0000}"/>
    <cellStyle name="Контрольная ячейка 9" xfId="2719" xr:uid="{00000000-0005-0000-0000-00009E0A0000}"/>
    <cellStyle name="Контрольная ячейка 9 2" xfId="2720" xr:uid="{00000000-0005-0000-0000-00009F0A0000}"/>
    <cellStyle name="Контрольная ячейка 9 2 2" xfId="2721" xr:uid="{00000000-0005-0000-0000-0000A00A0000}"/>
    <cellStyle name="Контрольная ячейка 9 2 3" xfId="2722" xr:uid="{00000000-0005-0000-0000-0000A10A0000}"/>
    <cellStyle name="Контрольная ячейка 9 3" xfId="2723" xr:uid="{00000000-0005-0000-0000-0000A20A0000}"/>
    <cellStyle name="Контрольная ячейка 9 4" xfId="2724" xr:uid="{00000000-0005-0000-0000-0000A30A0000}"/>
    <cellStyle name="Контрольная ячейка 9_46EE.2011(v1.0)" xfId="2725" xr:uid="{00000000-0005-0000-0000-0000A40A0000}"/>
    <cellStyle name="Мои наименования показателей" xfId="2726" xr:uid="{00000000-0005-0000-0000-0000A50A0000}"/>
    <cellStyle name="Мои наименования показателей 10" xfId="2727" xr:uid="{00000000-0005-0000-0000-0000A60A0000}"/>
    <cellStyle name="Мои наименования показателей 2" xfId="2728" xr:uid="{00000000-0005-0000-0000-0000A70A0000}"/>
    <cellStyle name="Мои наименования показателей 2 10" xfId="2729" xr:uid="{00000000-0005-0000-0000-0000A80A0000}"/>
    <cellStyle name="Мои наименования показателей 2 2" xfId="2730" xr:uid="{00000000-0005-0000-0000-0000A90A0000}"/>
    <cellStyle name="Мои наименования показателей 2 2 2" xfId="2731" xr:uid="{00000000-0005-0000-0000-0000AA0A0000}"/>
    <cellStyle name="Мои наименования показателей 2 2 3" xfId="2732" xr:uid="{00000000-0005-0000-0000-0000AB0A0000}"/>
    <cellStyle name="Мои наименования показателей 2 3" xfId="2733" xr:uid="{00000000-0005-0000-0000-0000AC0A0000}"/>
    <cellStyle name="Мои наименования показателей 2 3 2" xfId="2734" xr:uid="{00000000-0005-0000-0000-0000AD0A0000}"/>
    <cellStyle name="Мои наименования показателей 2 3 3" xfId="2735" xr:uid="{00000000-0005-0000-0000-0000AE0A0000}"/>
    <cellStyle name="Мои наименования показателей 2 4" xfId="2736" xr:uid="{00000000-0005-0000-0000-0000AF0A0000}"/>
    <cellStyle name="Мои наименования показателей 2 4 2" xfId="2737" xr:uid="{00000000-0005-0000-0000-0000B00A0000}"/>
    <cellStyle name="Мои наименования показателей 2 4 3" xfId="2738" xr:uid="{00000000-0005-0000-0000-0000B10A0000}"/>
    <cellStyle name="Мои наименования показателей 2 5" xfId="2739" xr:uid="{00000000-0005-0000-0000-0000B20A0000}"/>
    <cellStyle name="Мои наименования показателей 2 5 2" xfId="2740" xr:uid="{00000000-0005-0000-0000-0000B30A0000}"/>
    <cellStyle name="Мои наименования показателей 2 5 3" xfId="2741" xr:uid="{00000000-0005-0000-0000-0000B40A0000}"/>
    <cellStyle name="Мои наименования показателей 2 6" xfId="2742" xr:uid="{00000000-0005-0000-0000-0000B50A0000}"/>
    <cellStyle name="Мои наименования показателей 2 6 2" xfId="2743" xr:uid="{00000000-0005-0000-0000-0000B60A0000}"/>
    <cellStyle name="Мои наименования показателей 2 6 3" xfId="2744" xr:uid="{00000000-0005-0000-0000-0000B70A0000}"/>
    <cellStyle name="Мои наименования показателей 2 7" xfId="2745" xr:uid="{00000000-0005-0000-0000-0000B80A0000}"/>
    <cellStyle name="Мои наименования показателей 2 7 2" xfId="2746" xr:uid="{00000000-0005-0000-0000-0000B90A0000}"/>
    <cellStyle name="Мои наименования показателей 2 7 3" xfId="2747" xr:uid="{00000000-0005-0000-0000-0000BA0A0000}"/>
    <cellStyle name="Мои наименования показателей 2 8" xfId="2748" xr:uid="{00000000-0005-0000-0000-0000BB0A0000}"/>
    <cellStyle name="Мои наименования показателей 2 8 2" xfId="2749" xr:uid="{00000000-0005-0000-0000-0000BC0A0000}"/>
    <cellStyle name="Мои наименования показателей 2 8 3" xfId="2750" xr:uid="{00000000-0005-0000-0000-0000BD0A0000}"/>
    <cellStyle name="Мои наименования показателей 2 9" xfId="2751" xr:uid="{00000000-0005-0000-0000-0000BE0A0000}"/>
    <cellStyle name="Мои наименования показателей 2_1" xfId="2752" xr:uid="{00000000-0005-0000-0000-0000BF0A0000}"/>
    <cellStyle name="Мои наименования показателей 3" xfId="2753" xr:uid="{00000000-0005-0000-0000-0000C00A0000}"/>
    <cellStyle name="Мои наименования показателей 3 10" xfId="2754" xr:uid="{00000000-0005-0000-0000-0000C10A0000}"/>
    <cellStyle name="Мои наименования показателей 3 2" xfId="2755" xr:uid="{00000000-0005-0000-0000-0000C20A0000}"/>
    <cellStyle name="Мои наименования показателей 3 2 2" xfId="2756" xr:uid="{00000000-0005-0000-0000-0000C30A0000}"/>
    <cellStyle name="Мои наименования показателей 3 2 3" xfId="2757" xr:uid="{00000000-0005-0000-0000-0000C40A0000}"/>
    <cellStyle name="Мои наименования показателей 3 3" xfId="2758" xr:uid="{00000000-0005-0000-0000-0000C50A0000}"/>
    <cellStyle name="Мои наименования показателей 3 3 2" xfId="2759" xr:uid="{00000000-0005-0000-0000-0000C60A0000}"/>
    <cellStyle name="Мои наименования показателей 3 3 3" xfId="2760" xr:uid="{00000000-0005-0000-0000-0000C70A0000}"/>
    <cellStyle name="Мои наименования показателей 3 4" xfId="2761" xr:uid="{00000000-0005-0000-0000-0000C80A0000}"/>
    <cellStyle name="Мои наименования показателей 3 4 2" xfId="2762" xr:uid="{00000000-0005-0000-0000-0000C90A0000}"/>
    <cellStyle name="Мои наименования показателей 3 4 3" xfId="2763" xr:uid="{00000000-0005-0000-0000-0000CA0A0000}"/>
    <cellStyle name="Мои наименования показателей 3 5" xfId="2764" xr:uid="{00000000-0005-0000-0000-0000CB0A0000}"/>
    <cellStyle name="Мои наименования показателей 3 5 2" xfId="2765" xr:uid="{00000000-0005-0000-0000-0000CC0A0000}"/>
    <cellStyle name="Мои наименования показателей 3 5 3" xfId="2766" xr:uid="{00000000-0005-0000-0000-0000CD0A0000}"/>
    <cellStyle name="Мои наименования показателей 3 6" xfId="2767" xr:uid="{00000000-0005-0000-0000-0000CE0A0000}"/>
    <cellStyle name="Мои наименования показателей 3 6 2" xfId="2768" xr:uid="{00000000-0005-0000-0000-0000CF0A0000}"/>
    <cellStyle name="Мои наименования показателей 3 6 3" xfId="2769" xr:uid="{00000000-0005-0000-0000-0000D00A0000}"/>
    <cellStyle name="Мои наименования показателей 3 7" xfId="2770" xr:uid="{00000000-0005-0000-0000-0000D10A0000}"/>
    <cellStyle name="Мои наименования показателей 3 7 2" xfId="2771" xr:uid="{00000000-0005-0000-0000-0000D20A0000}"/>
    <cellStyle name="Мои наименования показателей 3 7 3" xfId="2772" xr:uid="{00000000-0005-0000-0000-0000D30A0000}"/>
    <cellStyle name="Мои наименования показателей 3 8" xfId="2773" xr:uid="{00000000-0005-0000-0000-0000D40A0000}"/>
    <cellStyle name="Мои наименования показателей 3 8 2" xfId="2774" xr:uid="{00000000-0005-0000-0000-0000D50A0000}"/>
    <cellStyle name="Мои наименования показателей 3 8 3" xfId="2775" xr:uid="{00000000-0005-0000-0000-0000D60A0000}"/>
    <cellStyle name="Мои наименования показателей 3 9" xfId="2776" xr:uid="{00000000-0005-0000-0000-0000D70A0000}"/>
    <cellStyle name="Мои наименования показателей 3_1" xfId="2777" xr:uid="{00000000-0005-0000-0000-0000D80A0000}"/>
    <cellStyle name="Мои наименования показателей 4" xfId="2778" xr:uid="{00000000-0005-0000-0000-0000D90A0000}"/>
    <cellStyle name="Мои наименования показателей 4 10" xfId="2779" xr:uid="{00000000-0005-0000-0000-0000DA0A0000}"/>
    <cellStyle name="Мои наименования показателей 4 2" xfId="2780" xr:uid="{00000000-0005-0000-0000-0000DB0A0000}"/>
    <cellStyle name="Мои наименования показателей 4 2 2" xfId="2781" xr:uid="{00000000-0005-0000-0000-0000DC0A0000}"/>
    <cellStyle name="Мои наименования показателей 4 2 3" xfId="2782" xr:uid="{00000000-0005-0000-0000-0000DD0A0000}"/>
    <cellStyle name="Мои наименования показателей 4 3" xfId="2783" xr:uid="{00000000-0005-0000-0000-0000DE0A0000}"/>
    <cellStyle name="Мои наименования показателей 4 3 2" xfId="2784" xr:uid="{00000000-0005-0000-0000-0000DF0A0000}"/>
    <cellStyle name="Мои наименования показателей 4 3 3" xfId="2785" xr:uid="{00000000-0005-0000-0000-0000E00A0000}"/>
    <cellStyle name="Мои наименования показателей 4 4" xfId="2786" xr:uid="{00000000-0005-0000-0000-0000E10A0000}"/>
    <cellStyle name="Мои наименования показателей 4 4 2" xfId="2787" xr:uid="{00000000-0005-0000-0000-0000E20A0000}"/>
    <cellStyle name="Мои наименования показателей 4 4 3" xfId="2788" xr:uid="{00000000-0005-0000-0000-0000E30A0000}"/>
    <cellStyle name="Мои наименования показателей 4 5" xfId="2789" xr:uid="{00000000-0005-0000-0000-0000E40A0000}"/>
    <cellStyle name="Мои наименования показателей 4 5 2" xfId="2790" xr:uid="{00000000-0005-0000-0000-0000E50A0000}"/>
    <cellStyle name="Мои наименования показателей 4 5 3" xfId="2791" xr:uid="{00000000-0005-0000-0000-0000E60A0000}"/>
    <cellStyle name="Мои наименования показателей 4 6" xfId="2792" xr:uid="{00000000-0005-0000-0000-0000E70A0000}"/>
    <cellStyle name="Мои наименования показателей 4 6 2" xfId="2793" xr:uid="{00000000-0005-0000-0000-0000E80A0000}"/>
    <cellStyle name="Мои наименования показателей 4 6 3" xfId="2794" xr:uid="{00000000-0005-0000-0000-0000E90A0000}"/>
    <cellStyle name="Мои наименования показателей 4 7" xfId="2795" xr:uid="{00000000-0005-0000-0000-0000EA0A0000}"/>
    <cellStyle name="Мои наименования показателей 4 7 2" xfId="2796" xr:uid="{00000000-0005-0000-0000-0000EB0A0000}"/>
    <cellStyle name="Мои наименования показателей 4 7 3" xfId="2797" xr:uid="{00000000-0005-0000-0000-0000EC0A0000}"/>
    <cellStyle name="Мои наименования показателей 4 8" xfId="2798" xr:uid="{00000000-0005-0000-0000-0000ED0A0000}"/>
    <cellStyle name="Мои наименования показателей 4 8 2" xfId="2799" xr:uid="{00000000-0005-0000-0000-0000EE0A0000}"/>
    <cellStyle name="Мои наименования показателей 4 8 3" xfId="2800" xr:uid="{00000000-0005-0000-0000-0000EF0A0000}"/>
    <cellStyle name="Мои наименования показателей 4 9" xfId="2801" xr:uid="{00000000-0005-0000-0000-0000F00A0000}"/>
    <cellStyle name="Мои наименования показателей 4_1" xfId="2802" xr:uid="{00000000-0005-0000-0000-0000F10A0000}"/>
    <cellStyle name="Мои наименования показателей 5" xfId="2803" xr:uid="{00000000-0005-0000-0000-0000F20A0000}"/>
    <cellStyle name="Мои наименования показателей 5 10" xfId="2804" xr:uid="{00000000-0005-0000-0000-0000F30A0000}"/>
    <cellStyle name="Мои наименования показателей 5 2" xfId="2805" xr:uid="{00000000-0005-0000-0000-0000F40A0000}"/>
    <cellStyle name="Мои наименования показателей 5 2 2" xfId="2806" xr:uid="{00000000-0005-0000-0000-0000F50A0000}"/>
    <cellStyle name="Мои наименования показателей 5 2 3" xfId="2807" xr:uid="{00000000-0005-0000-0000-0000F60A0000}"/>
    <cellStyle name="Мои наименования показателей 5 3" xfId="2808" xr:uid="{00000000-0005-0000-0000-0000F70A0000}"/>
    <cellStyle name="Мои наименования показателей 5 3 2" xfId="2809" xr:uid="{00000000-0005-0000-0000-0000F80A0000}"/>
    <cellStyle name="Мои наименования показателей 5 3 3" xfId="2810" xr:uid="{00000000-0005-0000-0000-0000F90A0000}"/>
    <cellStyle name="Мои наименования показателей 5 4" xfId="2811" xr:uid="{00000000-0005-0000-0000-0000FA0A0000}"/>
    <cellStyle name="Мои наименования показателей 5 4 2" xfId="2812" xr:uid="{00000000-0005-0000-0000-0000FB0A0000}"/>
    <cellStyle name="Мои наименования показателей 5 4 3" xfId="2813" xr:uid="{00000000-0005-0000-0000-0000FC0A0000}"/>
    <cellStyle name="Мои наименования показателей 5 5" xfId="2814" xr:uid="{00000000-0005-0000-0000-0000FD0A0000}"/>
    <cellStyle name="Мои наименования показателей 5 5 2" xfId="2815" xr:uid="{00000000-0005-0000-0000-0000FE0A0000}"/>
    <cellStyle name="Мои наименования показателей 5 5 3" xfId="2816" xr:uid="{00000000-0005-0000-0000-0000FF0A0000}"/>
    <cellStyle name="Мои наименования показателей 5 6" xfId="2817" xr:uid="{00000000-0005-0000-0000-0000000B0000}"/>
    <cellStyle name="Мои наименования показателей 5 6 2" xfId="2818" xr:uid="{00000000-0005-0000-0000-0000010B0000}"/>
    <cellStyle name="Мои наименования показателей 5 6 3" xfId="2819" xr:uid="{00000000-0005-0000-0000-0000020B0000}"/>
    <cellStyle name="Мои наименования показателей 5 7" xfId="2820" xr:uid="{00000000-0005-0000-0000-0000030B0000}"/>
    <cellStyle name="Мои наименования показателей 5 7 2" xfId="2821" xr:uid="{00000000-0005-0000-0000-0000040B0000}"/>
    <cellStyle name="Мои наименования показателей 5 7 3" xfId="2822" xr:uid="{00000000-0005-0000-0000-0000050B0000}"/>
    <cellStyle name="Мои наименования показателей 5 8" xfId="2823" xr:uid="{00000000-0005-0000-0000-0000060B0000}"/>
    <cellStyle name="Мои наименования показателей 5 8 2" xfId="2824" xr:uid="{00000000-0005-0000-0000-0000070B0000}"/>
    <cellStyle name="Мои наименования показателей 5 8 3" xfId="2825" xr:uid="{00000000-0005-0000-0000-0000080B0000}"/>
    <cellStyle name="Мои наименования показателей 5 9" xfId="2826" xr:uid="{00000000-0005-0000-0000-0000090B0000}"/>
    <cellStyle name="Мои наименования показателей 5_1" xfId="2827" xr:uid="{00000000-0005-0000-0000-00000A0B0000}"/>
    <cellStyle name="Мои наименования показателей 6" xfId="2828" xr:uid="{00000000-0005-0000-0000-00000B0B0000}"/>
    <cellStyle name="Мои наименования показателей 6 2" xfId="2829" xr:uid="{00000000-0005-0000-0000-00000C0B0000}"/>
    <cellStyle name="Мои наименования показателей 6 2 2" xfId="2830" xr:uid="{00000000-0005-0000-0000-00000D0B0000}"/>
    <cellStyle name="Мои наименования показателей 6 2 3" xfId="2831" xr:uid="{00000000-0005-0000-0000-00000E0B0000}"/>
    <cellStyle name="Мои наименования показателей 6 3" xfId="2832" xr:uid="{00000000-0005-0000-0000-00000F0B0000}"/>
    <cellStyle name="Мои наименования показателей 6 4" xfId="2833" xr:uid="{00000000-0005-0000-0000-0000100B0000}"/>
    <cellStyle name="Мои наименования показателей 6_46EE.2011(v1.0)" xfId="2834" xr:uid="{00000000-0005-0000-0000-0000110B0000}"/>
    <cellStyle name="Мои наименования показателей 7" xfId="2835" xr:uid="{00000000-0005-0000-0000-0000120B0000}"/>
    <cellStyle name="Мои наименования показателей 7 2" xfId="2836" xr:uid="{00000000-0005-0000-0000-0000130B0000}"/>
    <cellStyle name="Мои наименования показателей 7 2 2" xfId="2837" xr:uid="{00000000-0005-0000-0000-0000140B0000}"/>
    <cellStyle name="Мои наименования показателей 7 2 3" xfId="2838" xr:uid="{00000000-0005-0000-0000-0000150B0000}"/>
    <cellStyle name="Мои наименования показателей 7 3" xfId="2839" xr:uid="{00000000-0005-0000-0000-0000160B0000}"/>
    <cellStyle name="Мои наименования показателей 7 4" xfId="2840" xr:uid="{00000000-0005-0000-0000-0000170B0000}"/>
    <cellStyle name="Мои наименования показателей 7_46EE.2011(v1.0)" xfId="2841" xr:uid="{00000000-0005-0000-0000-0000180B0000}"/>
    <cellStyle name="Мои наименования показателей 8" xfId="2842" xr:uid="{00000000-0005-0000-0000-0000190B0000}"/>
    <cellStyle name="Мои наименования показателей 8 2" xfId="2843" xr:uid="{00000000-0005-0000-0000-00001A0B0000}"/>
    <cellStyle name="Мои наименования показателей 8 2 2" xfId="2844" xr:uid="{00000000-0005-0000-0000-00001B0B0000}"/>
    <cellStyle name="Мои наименования показателей 8 2 3" xfId="2845" xr:uid="{00000000-0005-0000-0000-00001C0B0000}"/>
    <cellStyle name="Мои наименования показателей 8 3" xfId="2846" xr:uid="{00000000-0005-0000-0000-00001D0B0000}"/>
    <cellStyle name="Мои наименования показателей 8 4" xfId="2847" xr:uid="{00000000-0005-0000-0000-00001E0B0000}"/>
    <cellStyle name="Мои наименования показателей 8_46EE.2011(v1.0)" xfId="2848" xr:uid="{00000000-0005-0000-0000-00001F0B0000}"/>
    <cellStyle name="Мои наименования показателей 9" xfId="2849" xr:uid="{00000000-0005-0000-0000-0000200B0000}"/>
    <cellStyle name="Мои наименования показателей_46TE.RT(v1.0)" xfId="2850" xr:uid="{00000000-0005-0000-0000-0000210B0000}"/>
    <cellStyle name="Мой заголовок" xfId="2851" xr:uid="{00000000-0005-0000-0000-0000220B0000}"/>
    <cellStyle name="Мой заголовок 2" xfId="2852" xr:uid="{00000000-0005-0000-0000-0000230B0000}"/>
    <cellStyle name="Мой заголовок 3" xfId="2853" xr:uid="{00000000-0005-0000-0000-0000240B0000}"/>
    <cellStyle name="Мой заголовок листа" xfId="2854" xr:uid="{00000000-0005-0000-0000-0000250B0000}"/>
    <cellStyle name="Мой заголовок листа 2" xfId="2855" xr:uid="{00000000-0005-0000-0000-0000260B0000}"/>
    <cellStyle name="Мой заголовок листа 3" xfId="2856" xr:uid="{00000000-0005-0000-0000-0000270B0000}"/>
    <cellStyle name="назв фил" xfId="2857" xr:uid="{00000000-0005-0000-0000-0000280B0000}"/>
    <cellStyle name="назв фил 2" xfId="2858" xr:uid="{00000000-0005-0000-0000-0000290B0000}"/>
    <cellStyle name="назв фил 3" xfId="2859" xr:uid="{00000000-0005-0000-0000-00002A0B0000}"/>
    <cellStyle name="Название 10" xfId="2860" xr:uid="{00000000-0005-0000-0000-00002B0B0000}"/>
    <cellStyle name="Название 10 2" xfId="2861" xr:uid="{00000000-0005-0000-0000-00002C0B0000}"/>
    <cellStyle name="Название 10 3" xfId="2862" xr:uid="{00000000-0005-0000-0000-00002D0B0000}"/>
    <cellStyle name="Название 11" xfId="2863" xr:uid="{00000000-0005-0000-0000-00002E0B0000}"/>
    <cellStyle name="Название 2" xfId="2864" xr:uid="{00000000-0005-0000-0000-00002F0B0000}"/>
    <cellStyle name="Название 2 2" xfId="2865" xr:uid="{00000000-0005-0000-0000-0000300B0000}"/>
    <cellStyle name="Название 2 2 2" xfId="2866" xr:uid="{00000000-0005-0000-0000-0000310B0000}"/>
    <cellStyle name="Название 2 2 3" xfId="2867" xr:uid="{00000000-0005-0000-0000-0000320B0000}"/>
    <cellStyle name="Название 2 3" xfId="2868" xr:uid="{00000000-0005-0000-0000-0000330B0000}"/>
    <cellStyle name="Название 2 3 2" xfId="2869" xr:uid="{00000000-0005-0000-0000-0000340B0000}"/>
    <cellStyle name="Название 2 4" xfId="2870" xr:uid="{00000000-0005-0000-0000-0000350B0000}"/>
    <cellStyle name="Название 2 4 2" xfId="2871" xr:uid="{00000000-0005-0000-0000-0000360B0000}"/>
    <cellStyle name="Название 2 5" xfId="2872" xr:uid="{00000000-0005-0000-0000-0000370B0000}"/>
    <cellStyle name="Название 2 6" xfId="2873" xr:uid="{00000000-0005-0000-0000-0000380B0000}"/>
    <cellStyle name="Название 2_08" xfId="2874" xr:uid="{00000000-0005-0000-0000-0000390B0000}"/>
    <cellStyle name="Название 3" xfId="2875" xr:uid="{00000000-0005-0000-0000-00003A0B0000}"/>
    <cellStyle name="Название 3 2" xfId="2876" xr:uid="{00000000-0005-0000-0000-00003B0B0000}"/>
    <cellStyle name="Название 3 2 2" xfId="2877" xr:uid="{00000000-0005-0000-0000-00003C0B0000}"/>
    <cellStyle name="Название 3 2 3" xfId="2878" xr:uid="{00000000-0005-0000-0000-00003D0B0000}"/>
    <cellStyle name="Название 3 3" xfId="2879" xr:uid="{00000000-0005-0000-0000-00003E0B0000}"/>
    <cellStyle name="Название 3 4" xfId="2880" xr:uid="{00000000-0005-0000-0000-00003F0B0000}"/>
    <cellStyle name="Название 4" xfId="2881" xr:uid="{00000000-0005-0000-0000-0000400B0000}"/>
    <cellStyle name="Название 4 2" xfId="2882" xr:uid="{00000000-0005-0000-0000-0000410B0000}"/>
    <cellStyle name="Название 4 2 2" xfId="2883" xr:uid="{00000000-0005-0000-0000-0000420B0000}"/>
    <cellStyle name="Название 4 2 3" xfId="2884" xr:uid="{00000000-0005-0000-0000-0000430B0000}"/>
    <cellStyle name="Название 4 3" xfId="2885" xr:uid="{00000000-0005-0000-0000-0000440B0000}"/>
    <cellStyle name="Название 4 4" xfId="2886" xr:uid="{00000000-0005-0000-0000-0000450B0000}"/>
    <cellStyle name="Название 5" xfId="2887" xr:uid="{00000000-0005-0000-0000-0000460B0000}"/>
    <cellStyle name="Название 5 2" xfId="2888" xr:uid="{00000000-0005-0000-0000-0000470B0000}"/>
    <cellStyle name="Название 5 2 2" xfId="2889" xr:uid="{00000000-0005-0000-0000-0000480B0000}"/>
    <cellStyle name="Название 5 2 3" xfId="2890" xr:uid="{00000000-0005-0000-0000-0000490B0000}"/>
    <cellStyle name="Название 5 3" xfId="2891" xr:uid="{00000000-0005-0000-0000-00004A0B0000}"/>
    <cellStyle name="Название 5 4" xfId="2892" xr:uid="{00000000-0005-0000-0000-00004B0B0000}"/>
    <cellStyle name="Название 6" xfId="2893" xr:uid="{00000000-0005-0000-0000-00004C0B0000}"/>
    <cellStyle name="Название 6 2" xfId="2894" xr:uid="{00000000-0005-0000-0000-00004D0B0000}"/>
    <cellStyle name="Название 6 2 2" xfId="2895" xr:uid="{00000000-0005-0000-0000-00004E0B0000}"/>
    <cellStyle name="Название 6 2 3" xfId="2896" xr:uid="{00000000-0005-0000-0000-00004F0B0000}"/>
    <cellStyle name="Название 6 3" xfId="2897" xr:uid="{00000000-0005-0000-0000-0000500B0000}"/>
    <cellStyle name="Название 6 4" xfId="2898" xr:uid="{00000000-0005-0000-0000-0000510B0000}"/>
    <cellStyle name="Название 7" xfId="2899" xr:uid="{00000000-0005-0000-0000-0000520B0000}"/>
    <cellStyle name="Название 7 2" xfId="2900" xr:uid="{00000000-0005-0000-0000-0000530B0000}"/>
    <cellStyle name="Название 7 2 2" xfId="2901" xr:uid="{00000000-0005-0000-0000-0000540B0000}"/>
    <cellStyle name="Название 7 2 3" xfId="2902" xr:uid="{00000000-0005-0000-0000-0000550B0000}"/>
    <cellStyle name="Название 7 3" xfId="2903" xr:uid="{00000000-0005-0000-0000-0000560B0000}"/>
    <cellStyle name="Название 7 4" xfId="2904" xr:uid="{00000000-0005-0000-0000-0000570B0000}"/>
    <cellStyle name="Название 8" xfId="2905" xr:uid="{00000000-0005-0000-0000-0000580B0000}"/>
    <cellStyle name="Название 8 2" xfId="2906" xr:uid="{00000000-0005-0000-0000-0000590B0000}"/>
    <cellStyle name="Название 8 2 2" xfId="2907" xr:uid="{00000000-0005-0000-0000-00005A0B0000}"/>
    <cellStyle name="Название 8 2 3" xfId="2908" xr:uid="{00000000-0005-0000-0000-00005B0B0000}"/>
    <cellStyle name="Название 8 3" xfId="2909" xr:uid="{00000000-0005-0000-0000-00005C0B0000}"/>
    <cellStyle name="Название 8 4" xfId="2910" xr:uid="{00000000-0005-0000-0000-00005D0B0000}"/>
    <cellStyle name="Название 9" xfId="2911" xr:uid="{00000000-0005-0000-0000-00005E0B0000}"/>
    <cellStyle name="Название 9 2" xfId="2912" xr:uid="{00000000-0005-0000-0000-00005F0B0000}"/>
    <cellStyle name="Название 9 2 2" xfId="2913" xr:uid="{00000000-0005-0000-0000-0000600B0000}"/>
    <cellStyle name="Название 9 2 3" xfId="2914" xr:uid="{00000000-0005-0000-0000-0000610B0000}"/>
    <cellStyle name="Название 9 3" xfId="2915" xr:uid="{00000000-0005-0000-0000-0000620B0000}"/>
    <cellStyle name="Название 9 4" xfId="2916" xr:uid="{00000000-0005-0000-0000-0000630B0000}"/>
    <cellStyle name="Нейтральный 10" xfId="2917" xr:uid="{00000000-0005-0000-0000-0000640B0000}"/>
    <cellStyle name="Нейтральный 10 2" xfId="2918" xr:uid="{00000000-0005-0000-0000-0000650B0000}"/>
    <cellStyle name="Нейтральный 10 3" xfId="2919" xr:uid="{00000000-0005-0000-0000-0000660B0000}"/>
    <cellStyle name="Нейтральный 11" xfId="2920" xr:uid="{00000000-0005-0000-0000-0000670B0000}"/>
    <cellStyle name="Нейтральный 12" xfId="2921" xr:uid="{00000000-0005-0000-0000-0000680B0000}"/>
    <cellStyle name="Нейтральный 2" xfId="2922" xr:uid="{00000000-0005-0000-0000-0000690B0000}"/>
    <cellStyle name="Нейтральный 2 2" xfId="2923" xr:uid="{00000000-0005-0000-0000-00006A0B0000}"/>
    <cellStyle name="Нейтральный 2 2 2" xfId="2924" xr:uid="{00000000-0005-0000-0000-00006B0B0000}"/>
    <cellStyle name="Нейтральный 2 2 3" xfId="2925" xr:uid="{00000000-0005-0000-0000-00006C0B0000}"/>
    <cellStyle name="Нейтральный 2 3" xfId="2926" xr:uid="{00000000-0005-0000-0000-00006D0B0000}"/>
    <cellStyle name="Нейтральный 2 3 2" xfId="2927" xr:uid="{00000000-0005-0000-0000-00006E0B0000}"/>
    <cellStyle name="Нейтральный 2 4" xfId="2928" xr:uid="{00000000-0005-0000-0000-00006F0B0000}"/>
    <cellStyle name="Нейтральный 2 4 2" xfId="2929" xr:uid="{00000000-0005-0000-0000-0000700B0000}"/>
    <cellStyle name="Нейтральный 2 5" xfId="2930" xr:uid="{00000000-0005-0000-0000-0000710B0000}"/>
    <cellStyle name="Нейтральный 2 6" xfId="2931" xr:uid="{00000000-0005-0000-0000-0000720B0000}"/>
    <cellStyle name="Нейтральный 2_08" xfId="2932" xr:uid="{00000000-0005-0000-0000-0000730B0000}"/>
    <cellStyle name="Нейтральный 3" xfId="2933" xr:uid="{00000000-0005-0000-0000-0000740B0000}"/>
    <cellStyle name="Нейтральный 3 2" xfId="2934" xr:uid="{00000000-0005-0000-0000-0000750B0000}"/>
    <cellStyle name="Нейтральный 3 2 2" xfId="2935" xr:uid="{00000000-0005-0000-0000-0000760B0000}"/>
    <cellStyle name="Нейтральный 3 2 3" xfId="2936" xr:uid="{00000000-0005-0000-0000-0000770B0000}"/>
    <cellStyle name="Нейтральный 3 3" xfId="2937" xr:uid="{00000000-0005-0000-0000-0000780B0000}"/>
    <cellStyle name="Нейтральный 3 4" xfId="2938" xr:uid="{00000000-0005-0000-0000-0000790B0000}"/>
    <cellStyle name="Нейтральный 4" xfId="2939" xr:uid="{00000000-0005-0000-0000-00007A0B0000}"/>
    <cellStyle name="Нейтральный 4 2" xfId="2940" xr:uid="{00000000-0005-0000-0000-00007B0B0000}"/>
    <cellStyle name="Нейтральный 4 2 2" xfId="2941" xr:uid="{00000000-0005-0000-0000-00007C0B0000}"/>
    <cellStyle name="Нейтральный 4 2 3" xfId="2942" xr:uid="{00000000-0005-0000-0000-00007D0B0000}"/>
    <cellStyle name="Нейтральный 4 3" xfId="2943" xr:uid="{00000000-0005-0000-0000-00007E0B0000}"/>
    <cellStyle name="Нейтральный 4 4" xfId="2944" xr:uid="{00000000-0005-0000-0000-00007F0B0000}"/>
    <cellStyle name="Нейтральный 5" xfId="2945" xr:uid="{00000000-0005-0000-0000-0000800B0000}"/>
    <cellStyle name="Нейтральный 5 2" xfId="2946" xr:uid="{00000000-0005-0000-0000-0000810B0000}"/>
    <cellStyle name="Нейтральный 5 2 2" xfId="2947" xr:uid="{00000000-0005-0000-0000-0000820B0000}"/>
    <cellStyle name="Нейтральный 5 2 3" xfId="2948" xr:uid="{00000000-0005-0000-0000-0000830B0000}"/>
    <cellStyle name="Нейтральный 5 3" xfId="2949" xr:uid="{00000000-0005-0000-0000-0000840B0000}"/>
    <cellStyle name="Нейтральный 5 4" xfId="2950" xr:uid="{00000000-0005-0000-0000-0000850B0000}"/>
    <cellStyle name="Нейтральный 6" xfId="2951" xr:uid="{00000000-0005-0000-0000-0000860B0000}"/>
    <cellStyle name="Нейтральный 6 2" xfId="2952" xr:uid="{00000000-0005-0000-0000-0000870B0000}"/>
    <cellStyle name="Нейтральный 6 2 2" xfId="2953" xr:uid="{00000000-0005-0000-0000-0000880B0000}"/>
    <cellStyle name="Нейтральный 6 2 3" xfId="2954" xr:uid="{00000000-0005-0000-0000-0000890B0000}"/>
    <cellStyle name="Нейтральный 6 3" xfId="2955" xr:uid="{00000000-0005-0000-0000-00008A0B0000}"/>
    <cellStyle name="Нейтральный 6 4" xfId="2956" xr:uid="{00000000-0005-0000-0000-00008B0B0000}"/>
    <cellStyle name="Нейтральный 7" xfId="2957" xr:uid="{00000000-0005-0000-0000-00008C0B0000}"/>
    <cellStyle name="Нейтральный 7 2" xfId="2958" xr:uid="{00000000-0005-0000-0000-00008D0B0000}"/>
    <cellStyle name="Нейтральный 7 2 2" xfId="2959" xr:uid="{00000000-0005-0000-0000-00008E0B0000}"/>
    <cellStyle name="Нейтральный 7 2 3" xfId="2960" xr:uid="{00000000-0005-0000-0000-00008F0B0000}"/>
    <cellStyle name="Нейтральный 7 3" xfId="2961" xr:uid="{00000000-0005-0000-0000-0000900B0000}"/>
    <cellStyle name="Нейтральный 7 4" xfId="2962" xr:uid="{00000000-0005-0000-0000-0000910B0000}"/>
    <cellStyle name="Нейтральный 8" xfId="2963" xr:uid="{00000000-0005-0000-0000-0000920B0000}"/>
    <cellStyle name="Нейтральный 8 2" xfId="2964" xr:uid="{00000000-0005-0000-0000-0000930B0000}"/>
    <cellStyle name="Нейтральный 8 2 2" xfId="2965" xr:uid="{00000000-0005-0000-0000-0000940B0000}"/>
    <cellStyle name="Нейтральный 8 2 3" xfId="2966" xr:uid="{00000000-0005-0000-0000-0000950B0000}"/>
    <cellStyle name="Нейтральный 8 3" xfId="2967" xr:uid="{00000000-0005-0000-0000-0000960B0000}"/>
    <cellStyle name="Нейтральный 8 4" xfId="2968" xr:uid="{00000000-0005-0000-0000-0000970B0000}"/>
    <cellStyle name="Нейтральный 9" xfId="2969" xr:uid="{00000000-0005-0000-0000-0000980B0000}"/>
    <cellStyle name="Нейтральный 9 2" xfId="2970" xr:uid="{00000000-0005-0000-0000-0000990B0000}"/>
    <cellStyle name="Нейтральный 9 2 2" xfId="2971" xr:uid="{00000000-0005-0000-0000-00009A0B0000}"/>
    <cellStyle name="Нейтральный 9 2 3" xfId="2972" xr:uid="{00000000-0005-0000-0000-00009B0B0000}"/>
    <cellStyle name="Нейтральный 9 3" xfId="2973" xr:uid="{00000000-0005-0000-0000-00009C0B0000}"/>
    <cellStyle name="Нейтральный 9 4" xfId="2974" xr:uid="{00000000-0005-0000-0000-00009D0B0000}"/>
    <cellStyle name="Обычный" xfId="0" builtinId="0"/>
    <cellStyle name="Обычный 10" xfId="2975" xr:uid="{00000000-0005-0000-0000-00009F0B0000}"/>
    <cellStyle name="Обычный 10 2" xfId="2976" xr:uid="{00000000-0005-0000-0000-0000A00B0000}"/>
    <cellStyle name="Обычный 10 2 2" xfId="2977" xr:uid="{00000000-0005-0000-0000-0000A10B0000}"/>
    <cellStyle name="Обычный 10 2 2 2" xfId="2978" xr:uid="{00000000-0005-0000-0000-0000A20B0000}"/>
    <cellStyle name="Обычный 10 2 3" xfId="2979" xr:uid="{00000000-0005-0000-0000-0000A30B0000}"/>
    <cellStyle name="Обычный 10 2 3 2" xfId="2980" xr:uid="{00000000-0005-0000-0000-0000A40B0000}"/>
    <cellStyle name="Обычный 10 2 4" xfId="2981" xr:uid="{00000000-0005-0000-0000-0000A50B0000}"/>
    <cellStyle name="Обычный 10 2 4 2" xfId="2982" xr:uid="{00000000-0005-0000-0000-0000A60B0000}"/>
    <cellStyle name="Обычный 10 2 4 2 2" xfId="2983" xr:uid="{00000000-0005-0000-0000-0000A70B0000}"/>
    <cellStyle name="Обычный 10 2 4 3" xfId="2984" xr:uid="{00000000-0005-0000-0000-0000A80B0000}"/>
    <cellStyle name="Обычный 10 2 4 4" xfId="2985" xr:uid="{00000000-0005-0000-0000-0000A90B0000}"/>
    <cellStyle name="Обычный 10 2 5" xfId="2986" xr:uid="{00000000-0005-0000-0000-0000AA0B0000}"/>
    <cellStyle name="Обычный 10 2 6" xfId="2987" xr:uid="{00000000-0005-0000-0000-0000AB0B0000}"/>
    <cellStyle name="Обычный 10 3" xfId="2988" xr:uid="{00000000-0005-0000-0000-0000AC0B0000}"/>
    <cellStyle name="Обычный 10 3 2" xfId="2989" xr:uid="{00000000-0005-0000-0000-0000AD0B0000}"/>
    <cellStyle name="Обычный 10 3 3" xfId="2990" xr:uid="{00000000-0005-0000-0000-0000AE0B0000}"/>
    <cellStyle name="Обычный 10 4" xfId="2991" xr:uid="{00000000-0005-0000-0000-0000AF0B0000}"/>
    <cellStyle name="Обычный 10 5" xfId="2992" xr:uid="{00000000-0005-0000-0000-0000B00B0000}"/>
    <cellStyle name="Обычный 10 5 2" xfId="2993" xr:uid="{00000000-0005-0000-0000-0000B10B0000}"/>
    <cellStyle name="Обычный 10 6" xfId="2994" xr:uid="{00000000-0005-0000-0000-0000B20B0000}"/>
    <cellStyle name="Обычный 10 7" xfId="2995" xr:uid="{00000000-0005-0000-0000-0000B30B0000}"/>
    <cellStyle name="Обычный 10_сверка" xfId="2996" xr:uid="{00000000-0005-0000-0000-0000B40B0000}"/>
    <cellStyle name="Обычный 11" xfId="2997" xr:uid="{00000000-0005-0000-0000-0000B50B0000}"/>
    <cellStyle name="Обычный 11 2" xfId="2998" xr:uid="{00000000-0005-0000-0000-0000B60B0000}"/>
    <cellStyle name="Обычный 11 3" xfId="2999" xr:uid="{00000000-0005-0000-0000-0000B70B0000}"/>
    <cellStyle name="Обычный 11 4" xfId="3000" xr:uid="{00000000-0005-0000-0000-0000B80B0000}"/>
    <cellStyle name="Обычный 11 5" xfId="3001" xr:uid="{00000000-0005-0000-0000-0000B90B0000}"/>
    <cellStyle name="Обычный 11 6" xfId="3002" xr:uid="{00000000-0005-0000-0000-0000BA0B0000}"/>
    <cellStyle name="Обычный 11_сверка" xfId="3003" xr:uid="{00000000-0005-0000-0000-0000BB0B0000}"/>
    <cellStyle name="Обычный 12" xfId="3004" xr:uid="{00000000-0005-0000-0000-0000BC0B0000}"/>
    <cellStyle name="Обычный 12 2" xfId="3005" xr:uid="{00000000-0005-0000-0000-0000BD0B0000}"/>
    <cellStyle name="Обычный 12 3" xfId="3006" xr:uid="{00000000-0005-0000-0000-0000BE0B0000}"/>
    <cellStyle name="Обычный 13" xfId="3007" xr:uid="{00000000-0005-0000-0000-0000BF0B0000}"/>
    <cellStyle name="Обычный 13 2" xfId="3008" xr:uid="{00000000-0005-0000-0000-0000C00B0000}"/>
    <cellStyle name="Обычный 13 3" xfId="3009" xr:uid="{00000000-0005-0000-0000-0000C10B0000}"/>
    <cellStyle name="Обычный 14" xfId="3010" xr:uid="{00000000-0005-0000-0000-0000C20B0000}"/>
    <cellStyle name="Обычный 14 2" xfId="3011" xr:uid="{00000000-0005-0000-0000-0000C30B0000}"/>
    <cellStyle name="Обычный 14 3" xfId="3012" xr:uid="{00000000-0005-0000-0000-0000C40B0000}"/>
    <cellStyle name="Обычный 15" xfId="3013" xr:uid="{00000000-0005-0000-0000-0000C50B0000}"/>
    <cellStyle name="Обычный 15 2" xfId="3014" xr:uid="{00000000-0005-0000-0000-0000C60B0000}"/>
    <cellStyle name="Обычный 15 2 2" xfId="3015" xr:uid="{00000000-0005-0000-0000-0000C70B0000}"/>
    <cellStyle name="Обычный 15 3" xfId="3016" xr:uid="{00000000-0005-0000-0000-0000C80B0000}"/>
    <cellStyle name="Обычный 15 4" xfId="3017" xr:uid="{00000000-0005-0000-0000-0000C90B0000}"/>
    <cellStyle name="Обычный 16" xfId="3018" xr:uid="{00000000-0005-0000-0000-0000CA0B0000}"/>
    <cellStyle name="Обычный 16 2" xfId="3019" xr:uid="{00000000-0005-0000-0000-0000CB0B0000}"/>
    <cellStyle name="Обычный 16 2 2" xfId="3020" xr:uid="{00000000-0005-0000-0000-0000CC0B0000}"/>
    <cellStyle name="Обычный 16 2 3" xfId="3021" xr:uid="{00000000-0005-0000-0000-0000CD0B0000}"/>
    <cellStyle name="Обычный 16 3" xfId="3022" xr:uid="{00000000-0005-0000-0000-0000CE0B0000}"/>
    <cellStyle name="Обычный 16 4" xfId="3023" xr:uid="{00000000-0005-0000-0000-0000CF0B0000}"/>
    <cellStyle name="Обычный 17" xfId="3024" xr:uid="{00000000-0005-0000-0000-0000D00B0000}"/>
    <cellStyle name="Обычный 17 2" xfId="3025" xr:uid="{00000000-0005-0000-0000-0000D10B0000}"/>
    <cellStyle name="Обычный 17 2 2" xfId="3026" xr:uid="{00000000-0005-0000-0000-0000D20B0000}"/>
    <cellStyle name="Обычный 17 3" xfId="3027" xr:uid="{00000000-0005-0000-0000-0000D30B0000}"/>
    <cellStyle name="Обычный 17 3 2" xfId="3028" xr:uid="{00000000-0005-0000-0000-0000D40B0000}"/>
    <cellStyle name="Обычный 17 4" xfId="3029" xr:uid="{00000000-0005-0000-0000-0000D50B0000}"/>
    <cellStyle name="Обычный 18" xfId="3030" xr:uid="{00000000-0005-0000-0000-0000D60B0000}"/>
    <cellStyle name="Обычный 18 2" xfId="3031" xr:uid="{00000000-0005-0000-0000-0000D70B0000}"/>
    <cellStyle name="Обычный 19" xfId="3032" xr:uid="{00000000-0005-0000-0000-0000D80B0000}"/>
    <cellStyle name="Обычный 19 2" xfId="3033" xr:uid="{00000000-0005-0000-0000-0000D90B0000}"/>
    <cellStyle name="Обычный 19 3" xfId="3034" xr:uid="{00000000-0005-0000-0000-0000DA0B0000}"/>
    <cellStyle name="Обычный 19 4" xfId="3035" xr:uid="{00000000-0005-0000-0000-0000DB0B0000}"/>
    <cellStyle name="Обычный 19_НОВЫЙ_Информация по поставщикам о стоимости" xfId="3036" xr:uid="{00000000-0005-0000-0000-0000DC0B0000}"/>
    <cellStyle name="Обычный 2" xfId="3037" xr:uid="{00000000-0005-0000-0000-0000DD0B0000}"/>
    <cellStyle name="Обычный 2 10" xfId="3038" xr:uid="{00000000-0005-0000-0000-0000DE0B0000}"/>
    <cellStyle name="Обычный 2 10 2" xfId="3039" xr:uid="{00000000-0005-0000-0000-0000DF0B0000}"/>
    <cellStyle name="Обычный 2 10 2 2" xfId="3040" xr:uid="{00000000-0005-0000-0000-0000E00B0000}"/>
    <cellStyle name="Обычный 2 10 3" xfId="3041" xr:uid="{00000000-0005-0000-0000-0000E10B0000}"/>
    <cellStyle name="Обычный 2 11" xfId="3042" xr:uid="{00000000-0005-0000-0000-0000E20B0000}"/>
    <cellStyle name="Обычный 2 11 2" xfId="3043" xr:uid="{00000000-0005-0000-0000-0000E30B0000}"/>
    <cellStyle name="Обычный 2 11 3" xfId="3044" xr:uid="{00000000-0005-0000-0000-0000E40B0000}"/>
    <cellStyle name="Обычный 2 12" xfId="3045" xr:uid="{00000000-0005-0000-0000-0000E50B0000}"/>
    <cellStyle name="Обычный 2 12 2" xfId="3046" xr:uid="{00000000-0005-0000-0000-0000E60B0000}"/>
    <cellStyle name="Обычный 2 12 2 2" xfId="3047" xr:uid="{00000000-0005-0000-0000-0000E70B0000}"/>
    <cellStyle name="Обычный 2 12 3" xfId="3048" xr:uid="{00000000-0005-0000-0000-0000E80B0000}"/>
    <cellStyle name="Обычный 2 12 4" xfId="3049" xr:uid="{00000000-0005-0000-0000-0000E90B0000}"/>
    <cellStyle name="Обычный 2 13" xfId="3050" xr:uid="{00000000-0005-0000-0000-0000EA0B0000}"/>
    <cellStyle name="Обычный 2 13 2" xfId="3051" xr:uid="{00000000-0005-0000-0000-0000EB0B0000}"/>
    <cellStyle name="Обычный 2 13 2 2" xfId="3052" xr:uid="{00000000-0005-0000-0000-0000EC0B0000}"/>
    <cellStyle name="Обычный 2 13 3" xfId="3053" xr:uid="{00000000-0005-0000-0000-0000ED0B0000}"/>
    <cellStyle name="Обычный 2 13 4" xfId="3054" xr:uid="{00000000-0005-0000-0000-0000EE0B0000}"/>
    <cellStyle name="Обычный 2 14" xfId="3055" xr:uid="{00000000-0005-0000-0000-0000EF0B0000}"/>
    <cellStyle name="Обычный 2 15" xfId="3056" xr:uid="{00000000-0005-0000-0000-0000F00B0000}"/>
    <cellStyle name="Обычный 2 16" xfId="3057" xr:uid="{00000000-0005-0000-0000-0000F10B0000}"/>
    <cellStyle name="Обычный 2 19" xfId="3058" xr:uid="{00000000-0005-0000-0000-0000F20B0000}"/>
    <cellStyle name="Обычный 2 2" xfId="3059" xr:uid="{00000000-0005-0000-0000-0000F30B0000}"/>
    <cellStyle name="Обычный 2 2 2" xfId="3060" xr:uid="{00000000-0005-0000-0000-0000F40B0000}"/>
    <cellStyle name="Обычный 2 2 2 2" xfId="3061" xr:uid="{00000000-0005-0000-0000-0000F50B0000}"/>
    <cellStyle name="Обычный 2 2 2 2 2" xfId="3062" xr:uid="{00000000-0005-0000-0000-0000F60B0000}"/>
    <cellStyle name="Обычный 2 2 2 3" xfId="3063" xr:uid="{00000000-0005-0000-0000-0000F70B0000}"/>
    <cellStyle name="Обычный 2 2 2 4" xfId="3064" xr:uid="{00000000-0005-0000-0000-0000F80B0000}"/>
    <cellStyle name="Обычный 2 2 3" xfId="3065" xr:uid="{00000000-0005-0000-0000-0000F90B0000}"/>
    <cellStyle name="Обычный 2 2 3 2" xfId="3066" xr:uid="{00000000-0005-0000-0000-0000FA0B0000}"/>
    <cellStyle name="Обычный 2 2 3 3" xfId="3067" xr:uid="{00000000-0005-0000-0000-0000FB0B0000}"/>
    <cellStyle name="Обычный 2 2 4" xfId="3068" xr:uid="{00000000-0005-0000-0000-0000FC0B0000}"/>
    <cellStyle name="Обычный 2 2 4 2" xfId="3069" xr:uid="{00000000-0005-0000-0000-0000FD0B0000}"/>
    <cellStyle name="Обычный 2 2 4 3" xfId="3070" xr:uid="{00000000-0005-0000-0000-0000FE0B0000}"/>
    <cellStyle name="Обычный 2 2 5" xfId="3071" xr:uid="{00000000-0005-0000-0000-0000FF0B0000}"/>
    <cellStyle name="Обычный 2 2 6" xfId="3072" xr:uid="{00000000-0005-0000-0000-0000000C0000}"/>
    <cellStyle name="Обычный 2 2 7" xfId="3073" xr:uid="{00000000-0005-0000-0000-0000010C0000}"/>
    <cellStyle name="Обычный 2 2 8" xfId="3074" xr:uid="{00000000-0005-0000-0000-0000020C0000}"/>
    <cellStyle name="Обычный 2 2_46EE.2011(v1.0)" xfId="3075" xr:uid="{00000000-0005-0000-0000-0000030C0000}"/>
    <cellStyle name="Обычный 2 3" xfId="3076" xr:uid="{00000000-0005-0000-0000-0000040C0000}"/>
    <cellStyle name="Обычный 2 3 2" xfId="3077" xr:uid="{00000000-0005-0000-0000-0000050C0000}"/>
    <cellStyle name="Обычный 2 3 2 2" xfId="3078" xr:uid="{00000000-0005-0000-0000-0000060C0000}"/>
    <cellStyle name="Обычный 2 3 2 3" xfId="3079" xr:uid="{00000000-0005-0000-0000-0000070C0000}"/>
    <cellStyle name="Обычный 2 3 2 4" xfId="3080" xr:uid="{00000000-0005-0000-0000-0000080C0000}"/>
    <cellStyle name="Обычный 2 3 3" xfId="3081" xr:uid="{00000000-0005-0000-0000-0000090C0000}"/>
    <cellStyle name="Обычный 2 3 3 2" xfId="3082" xr:uid="{00000000-0005-0000-0000-00000A0C0000}"/>
    <cellStyle name="Обычный 2 3 3 3" xfId="3083" xr:uid="{00000000-0005-0000-0000-00000B0C0000}"/>
    <cellStyle name="Обычный 2 3 4" xfId="3084" xr:uid="{00000000-0005-0000-0000-00000C0C0000}"/>
    <cellStyle name="Обычный 2 3 4 2" xfId="3085" xr:uid="{00000000-0005-0000-0000-00000D0C0000}"/>
    <cellStyle name="Обычный 2 3 5" xfId="3086" xr:uid="{00000000-0005-0000-0000-00000E0C0000}"/>
    <cellStyle name="Обычный 2 3 6" xfId="3087" xr:uid="{00000000-0005-0000-0000-00000F0C0000}"/>
    <cellStyle name="Обычный 2 3 7" xfId="3088" xr:uid="{00000000-0005-0000-0000-0000100C0000}"/>
    <cellStyle name="Обычный 2 3_46EE.2011(v1.0)" xfId="3089" xr:uid="{00000000-0005-0000-0000-0000110C0000}"/>
    <cellStyle name="Обычный 2 4" xfId="3090" xr:uid="{00000000-0005-0000-0000-0000120C0000}"/>
    <cellStyle name="Обычный 2 4 2" xfId="3091" xr:uid="{00000000-0005-0000-0000-0000130C0000}"/>
    <cellStyle name="Обычный 2 4 2 2" xfId="3092" xr:uid="{00000000-0005-0000-0000-0000140C0000}"/>
    <cellStyle name="Обычный 2 4 2 2 2" xfId="3093" xr:uid="{00000000-0005-0000-0000-0000150C0000}"/>
    <cellStyle name="Обычный 2 4 2 3" xfId="3094" xr:uid="{00000000-0005-0000-0000-0000160C0000}"/>
    <cellStyle name="Обычный 2 4 2 4" xfId="3095" xr:uid="{00000000-0005-0000-0000-0000170C0000}"/>
    <cellStyle name="Обычный 2 4 2 4 2" xfId="3096" xr:uid="{00000000-0005-0000-0000-0000180C0000}"/>
    <cellStyle name="Обычный 2 4 2 5" xfId="3097" xr:uid="{00000000-0005-0000-0000-0000190C0000}"/>
    <cellStyle name="Обычный 2 4 2 6" xfId="3098" xr:uid="{00000000-0005-0000-0000-00001A0C0000}"/>
    <cellStyle name="Обычный 2 4 2_сверка" xfId="3099" xr:uid="{00000000-0005-0000-0000-00001B0C0000}"/>
    <cellStyle name="Обычный 2 4 3" xfId="3100" xr:uid="{00000000-0005-0000-0000-00001C0C0000}"/>
    <cellStyle name="Обычный 2 4 3 2" xfId="3101" xr:uid="{00000000-0005-0000-0000-00001D0C0000}"/>
    <cellStyle name="Обычный 2 4 4" xfId="3102" xr:uid="{00000000-0005-0000-0000-00001E0C0000}"/>
    <cellStyle name="Обычный 2 4 5" xfId="3103" xr:uid="{00000000-0005-0000-0000-00001F0C0000}"/>
    <cellStyle name="Обычный 2 4 5 2" xfId="3104" xr:uid="{00000000-0005-0000-0000-0000200C0000}"/>
    <cellStyle name="Обычный 2 4 6" xfId="3105" xr:uid="{00000000-0005-0000-0000-0000210C0000}"/>
    <cellStyle name="Обычный 2 4 7" xfId="3106" xr:uid="{00000000-0005-0000-0000-0000220C0000}"/>
    <cellStyle name="Обычный 2 4 8" xfId="3107" xr:uid="{00000000-0005-0000-0000-0000230C0000}"/>
    <cellStyle name="Обычный 2 4_46EE.2011(v1.0)" xfId="3108" xr:uid="{00000000-0005-0000-0000-0000240C0000}"/>
    <cellStyle name="Обычный 2 5" xfId="3109" xr:uid="{00000000-0005-0000-0000-0000250C0000}"/>
    <cellStyle name="Обычный 2 5 2" xfId="3110" xr:uid="{00000000-0005-0000-0000-0000260C0000}"/>
    <cellStyle name="Обычный 2 5 2 2" xfId="3111" xr:uid="{00000000-0005-0000-0000-0000270C0000}"/>
    <cellStyle name="Обычный 2 5 2 3" xfId="3112" xr:uid="{00000000-0005-0000-0000-0000280C0000}"/>
    <cellStyle name="Обычный 2 5 3" xfId="3113" xr:uid="{00000000-0005-0000-0000-0000290C0000}"/>
    <cellStyle name="Обычный 2 5 4" xfId="3114" xr:uid="{00000000-0005-0000-0000-00002A0C0000}"/>
    <cellStyle name="Обычный 2 5 5" xfId="3115" xr:uid="{00000000-0005-0000-0000-00002B0C0000}"/>
    <cellStyle name="Обычный 2 5_46EE.2011(v1.0)" xfId="3116" xr:uid="{00000000-0005-0000-0000-00002C0C0000}"/>
    <cellStyle name="Обычный 2 6" xfId="3117" xr:uid="{00000000-0005-0000-0000-00002D0C0000}"/>
    <cellStyle name="Обычный 2 6 2" xfId="3118" xr:uid="{00000000-0005-0000-0000-00002E0C0000}"/>
    <cellStyle name="Обычный 2 6 2 2" xfId="3119" xr:uid="{00000000-0005-0000-0000-00002F0C0000}"/>
    <cellStyle name="Обычный 2 6 2 3" xfId="3120" xr:uid="{00000000-0005-0000-0000-0000300C0000}"/>
    <cellStyle name="Обычный 2 6 3" xfId="3121" xr:uid="{00000000-0005-0000-0000-0000310C0000}"/>
    <cellStyle name="Обычный 2 6 4" xfId="3122" xr:uid="{00000000-0005-0000-0000-0000320C0000}"/>
    <cellStyle name="Обычный 2 6 5" xfId="3123" xr:uid="{00000000-0005-0000-0000-0000330C0000}"/>
    <cellStyle name="Обычный 2 6 6" xfId="3124" xr:uid="{00000000-0005-0000-0000-0000340C0000}"/>
    <cellStyle name="Обычный 2 6_46EE.2011(v1.0)" xfId="3125" xr:uid="{00000000-0005-0000-0000-0000350C0000}"/>
    <cellStyle name="Обычный 2 7" xfId="3126" xr:uid="{00000000-0005-0000-0000-0000360C0000}"/>
    <cellStyle name="Обычный 2 7 2" xfId="3127" xr:uid="{00000000-0005-0000-0000-0000370C0000}"/>
    <cellStyle name="Обычный 2 7 3" xfId="3128" xr:uid="{00000000-0005-0000-0000-0000380C0000}"/>
    <cellStyle name="Обычный 2 7 4" xfId="3129" xr:uid="{00000000-0005-0000-0000-0000390C0000}"/>
    <cellStyle name="Обычный 2 7_сверка" xfId="3130" xr:uid="{00000000-0005-0000-0000-00003A0C0000}"/>
    <cellStyle name="Обычный 2 8" xfId="3131" xr:uid="{00000000-0005-0000-0000-00003B0C0000}"/>
    <cellStyle name="Обычный 2 8 2" xfId="3132" xr:uid="{00000000-0005-0000-0000-00003C0C0000}"/>
    <cellStyle name="Обычный 2 8 3" xfId="3133" xr:uid="{00000000-0005-0000-0000-00003D0C0000}"/>
    <cellStyle name="Обычный 2 9" xfId="3134" xr:uid="{00000000-0005-0000-0000-00003E0C0000}"/>
    <cellStyle name="Обычный 2 9 2" xfId="3135" xr:uid="{00000000-0005-0000-0000-00003F0C0000}"/>
    <cellStyle name="Обычный 2 9 3" xfId="3136" xr:uid="{00000000-0005-0000-0000-0000400C0000}"/>
    <cellStyle name="Обычный 2_08" xfId="3137" xr:uid="{00000000-0005-0000-0000-0000410C0000}"/>
    <cellStyle name="Обычный 20" xfId="3138" xr:uid="{00000000-0005-0000-0000-0000420C0000}"/>
    <cellStyle name="Обычный 20 2" xfId="3139" xr:uid="{00000000-0005-0000-0000-0000430C0000}"/>
    <cellStyle name="Обычный 20 3" xfId="3140" xr:uid="{00000000-0005-0000-0000-0000440C0000}"/>
    <cellStyle name="Обычный 21" xfId="3141" xr:uid="{00000000-0005-0000-0000-0000450C0000}"/>
    <cellStyle name="Обычный 22" xfId="3142" xr:uid="{00000000-0005-0000-0000-0000460C0000}"/>
    <cellStyle name="Обычный 23" xfId="3143" xr:uid="{00000000-0005-0000-0000-0000470C0000}"/>
    <cellStyle name="Обычный 24" xfId="3144" xr:uid="{00000000-0005-0000-0000-0000480C0000}"/>
    <cellStyle name="Обычный 25" xfId="3145" xr:uid="{00000000-0005-0000-0000-0000490C0000}"/>
    <cellStyle name="Обычный 26" xfId="3146" xr:uid="{00000000-0005-0000-0000-00004A0C0000}"/>
    <cellStyle name="Обычный 27" xfId="3147" xr:uid="{00000000-0005-0000-0000-00004B0C0000}"/>
    <cellStyle name="Обычный 28" xfId="3148" xr:uid="{00000000-0005-0000-0000-00004C0C0000}"/>
    <cellStyle name="Обычный 29" xfId="3149" xr:uid="{00000000-0005-0000-0000-00004D0C0000}"/>
    <cellStyle name="Обычный 3" xfId="3150" xr:uid="{00000000-0005-0000-0000-00004E0C0000}"/>
    <cellStyle name="Обычный 3 10" xfId="3151" xr:uid="{00000000-0005-0000-0000-00004F0C0000}"/>
    <cellStyle name="Обычный 3 2" xfId="3152" xr:uid="{00000000-0005-0000-0000-0000500C0000}"/>
    <cellStyle name="Обычный 3 2 2" xfId="3153" xr:uid="{00000000-0005-0000-0000-0000510C0000}"/>
    <cellStyle name="Обычный 3 2 2 2" xfId="3154" xr:uid="{00000000-0005-0000-0000-0000520C0000}"/>
    <cellStyle name="Обычный 3 2 2 2 2" xfId="3155" xr:uid="{00000000-0005-0000-0000-0000530C0000}"/>
    <cellStyle name="Обычный 3 2 2 2 2 2" xfId="3156" xr:uid="{00000000-0005-0000-0000-0000540C0000}"/>
    <cellStyle name="Обычный 3 2 2 2 3" xfId="3157" xr:uid="{00000000-0005-0000-0000-0000550C0000}"/>
    <cellStyle name="Обычный 3 2 2 2 4" xfId="3158" xr:uid="{00000000-0005-0000-0000-0000560C0000}"/>
    <cellStyle name="Обычный 3 2 2 2 5" xfId="3159" xr:uid="{00000000-0005-0000-0000-0000570C0000}"/>
    <cellStyle name="Обычный 3 2 2 3" xfId="3160" xr:uid="{00000000-0005-0000-0000-0000580C0000}"/>
    <cellStyle name="Обычный 3 2 2 3 2" xfId="3161" xr:uid="{00000000-0005-0000-0000-0000590C0000}"/>
    <cellStyle name="Обычный 3 2 2 4" xfId="3162" xr:uid="{00000000-0005-0000-0000-00005A0C0000}"/>
    <cellStyle name="Обычный 3 2 2 5" xfId="3163" xr:uid="{00000000-0005-0000-0000-00005B0C0000}"/>
    <cellStyle name="Обычный 3 2 2 6" xfId="3164" xr:uid="{00000000-0005-0000-0000-00005C0C0000}"/>
    <cellStyle name="Обычный 3 2 3" xfId="3165" xr:uid="{00000000-0005-0000-0000-00005D0C0000}"/>
    <cellStyle name="Обычный 3 2 3 2" xfId="3166" xr:uid="{00000000-0005-0000-0000-00005E0C0000}"/>
    <cellStyle name="Обычный 3 2 3 2 2" xfId="3167" xr:uid="{00000000-0005-0000-0000-00005F0C0000}"/>
    <cellStyle name="Обычный 3 2 3 2 2 2" xfId="3168" xr:uid="{00000000-0005-0000-0000-0000600C0000}"/>
    <cellStyle name="Обычный 3 2 3 2 3" xfId="3169" xr:uid="{00000000-0005-0000-0000-0000610C0000}"/>
    <cellStyle name="Обычный 3 2 3 2 4" xfId="3170" xr:uid="{00000000-0005-0000-0000-0000620C0000}"/>
    <cellStyle name="Обычный 3 2 3 2 4 2" xfId="3171" xr:uid="{00000000-0005-0000-0000-0000630C0000}"/>
    <cellStyle name="Обычный 3 2 3 2 5" xfId="3172" xr:uid="{00000000-0005-0000-0000-0000640C0000}"/>
    <cellStyle name="Обычный 3 2 3 2_сверка" xfId="3173" xr:uid="{00000000-0005-0000-0000-0000650C0000}"/>
    <cellStyle name="Обычный 3 2 3 3" xfId="3174" xr:uid="{00000000-0005-0000-0000-0000660C0000}"/>
    <cellStyle name="Обычный 3 2 3 3 2" xfId="3175" xr:uid="{00000000-0005-0000-0000-0000670C0000}"/>
    <cellStyle name="Обычный 3 2 3 4" xfId="3176" xr:uid="{00000000-0005-0000-0000-0000680C0000}"/>
    <cellStyle name="Обычный 3 2 3 5" xfId="3177" xr:uid="{00000000-0005-0000-0000-0000690C0000}"/>
    <cellStyle name="Обычный 3 2 3 5 2" xfId="3178" xr:uid="{00000000-0005-0000-0000-00006A0C0000}"/>
    <cellStyle name="Обычный 3 2 3 6" xfId="3179" xr:uid="{00000000-0005-0000-0000-00006B0C0000}"/>
    <cellStyle name="Обычный 3 2 3 7" xfId="3180" xr:uid="{00000000-0005-0000-0000-00006C0C0000}"/>
    <cellStyle name="Обычный 3 2 3_сверка" xfId="3181" xr:uid="{00000000-0005-0000-0000-00006D0C0000}"/>
    <cellStyle name="Обычный 3 2 4" xfId="3182" xr:uid="{00000000-0005-0000-0000-00006E0C0000}"/>
    <cellStyle name="Обычный 3 2 4 2" xfId="3183" xr:uid="{00000000-0005-0000-0000-00006F0C0000}"/>
    <cellStyle name="Обычный 3 2 4 3" xfId="3184" xr:uid="{00000000-0005-0000-0000-0000700C0000}"/>
    <cellStyle name="Обычный 3 2 5" xfId="3185" xr:uid="{00000000-0005-0000-0000-0000710C0000}"/>
    <cellStyle name="Обычный 3 2 5 2" xfId="3186" xr:uid="{00000000-0005-0000-0000-0000720C0000}"/>
    <cellStyle name="Обычный 3 2 6" xfId="3187" xr:uid="{00000000-0005-0000-0000-0000730C0000}"/>
    <cellStyle name="Обычный 3 2 7" xfId="3188" xr:uid="{00000000-0005-0000-0000-0000740C0000}"/>
    <cellStyle name="Обычный 3 3" xfId="3189" xr:uid="{00000000-0005-0000-0000-0000750C0000}"/>
    <cellStyle name="Обычный 3 3 2" xfId="3190" xr:uid="{00000000-0005-0000-0000-0000760C0000}"/>
    <cellStyle name="Обычный 3 3 2 2" xfId="3191" xr:uid="{00000000-0005-0000-0000-0000770C0000}"/>
    <cellStyle name="Обычный 3 3 2 2 2" xfId="3192" xr:uid="{00000000-0005-0000-0000-0000780C0000}"/>
    <cellStyle name="Обычный 3 3 2 3" xfId="3193" xr:uid="{00000000-0005-0000-0000-0000790C0000}"/>
    <cellStyle name="Обычный 3 3 2 4" xfId="3194" xr:uid="{00000000-0005-0000-0000-00007A0C0000}"/>
    <cellStyle name="Обычный 3 3 2 5" xfId="3195" xr:uid="{00000000-0005-0000-0000-00007B0C0000}"/>
    <cellStyle name="Обычный 3 3 3" xfId="3196" xr:uid="{00000000-0005-0000-0000-00007C0C0000}"/>
    <cellStyle name="Обычный 3 3 3 2" xfId="3197" xr:uid="{00000000-0005-0000-0000-00007D0C0000}"/>
    <cellStyle name="Обычный 3 3 3 3" xfId="3198" xr:uid="{00000000-0005-0000-0000-00007E0C0000}"/>
    <cellStyle name="Обычный 3 3 4" xfId="3199" xr:uid="{00000000-0005-0000-0000-00007F0C0000}"/>
    <cellStyle name="Обычный 3 3 5" xfId="3200" xr:uid="{00000000-0005-0000-0000-0000800C0000}"/>
    <cellStyle name="Обычный 3 3 6" xfId="3201" xr:uid="{00000000-0005-0000-0000-0000810C0000}"/>
    <cellStyle name="Обычный 3 4" xfId="3202" xr:uid="{00000000-0005-0000-0000-0000820C0000}"/>
    <cellStyle name="Обычный 3 4 2" xfId="3203" xr:uid="{00000000-0005-0000-0000-0000830C0000}"/>
    <cellStyle name="Обычный 3 4 2 2" xfId="3204" xr:uid="{00000000-0005-0000-0000-0000840C0000}"/>
    <cellStyle name="Обычный 3 4 3" xfId="3205" xr:uid="{00000000-0005-0000-0000-0000850C0000}"/>
    <cellStyle name="Обычный 3 4 4" xfId="3206" xr:uid="{00000000-0005-0000-0000-0000860C0000}"/>
    <cellStyle name="Обычный 3 4 5" xfId="3207" xr:uid="{00000000-0005-0000-0000-0000870C0000}"/>
    <cellStyle name="Обычный 3 4_сверка" xfId="3208" xr:uid="{00000000-0005-0000-0000-0000880C0000}"/>
    <cellStyle name="Обычный 3 5" xfId="3209" xr:uid="{00000000-0005-0000-0000-0000890C0000}"/>
    <cellStyle name="Обычный 3 5 2" xfId="3210" xr:uid="{00000000-0005-0000-0000-00008A0C0000}"/>
    <cellStyle name="Обычный 3 5 3" xfId="3211" xr:uid="{00000000-0005-0000-0000-00008B0C0000}"/>
    <cellStyle name="Обычный 3 5 4" xfId="3212" xr:uid="{00000000-0005-0000-0000-00008C0C0000}"/>
    <cellStyle name="Обычный 3 5_сверка" xfId="3213" xr:uid="{00000000-0005-0000-0000-00008D0C0000}"/>
    <cellStyle name="Обычный 3 6" xfId="3214" xr:uid="{00000000-0005-0000-0000-00008E0C0000}"/>
    <cellStyle name="Обычный 3 6 2" xfId="3215" xr:uid="{00000000-0005-0000-0000-00008F0C0000}"/>
    <cellStyle name="Обычный 3 7" xfId="3216" xr:uid="{00000000-0005-0000-0000-0000900C0000}"/>
    <cellStyle name="Обычный 3 8" xfId="3217" xr:uid="{00000000-0005-0000-0000-0000910C0000}"/>
    <cellStyle name="Обычный 3 9" xfId="3218" xr:uid="{00000000-0005-0000-0000-0000920C0000}"/>
    <cellStyle name="Обычный 3_08" xfId="3219" xr:uid="{00000000-0005-0000-0000-0000930C0000}"/>
    <cellStyle name="Обычный 30" xfId="3220" xr:uid="{00000000-0005-0000-0000-0000940C0000}"/>
    <cellStyle name="Обычный 31" xfId="3221" xr:uid="{00000000-0005-0000-0000-0000950C0000}"/>
    <cellStyle name="Обычный 32" xfId="3222" xr:uid="{00000000-0005-0000-0000-0000960C0000}"/>
    <cellStyle name="Обычный 33" xfId="3223" xr:uid="{00000000-0005-0000-0000-0000970C0000}"/>
    <cellStyle name="Обычный 34" xfId="3224" xr:uid="{00000000-0005-0000-0000-0000980C0000}"/>
    <cellStyle name="Обычный 35" xfId="3225" xr:uid="{00000000-0005-0000-0000-0000990C0000}"/>
    <cellStyle name="Обычный 36" xfId="3226" xr:uid="{00000000-0005-0000-0000-00009A0C0000}"/>
    <cellStyle name="Обычный 37" xfId="3227" xr:uid="{00000000-0005-0000-0000-00009B0C0000}"/>
    <cellStyle name="Обычный 38" xfId="3228" xr:uid="{00000000-0005-0000-0000-00009C0C0000}"/>
    <cellStyle name="Обычный 39" xfId="3229" xr:uid="{00000000-0005-0000-0000-00009D0C0000}"/>
    <cellStyle name="Обычный 4" xfId="3230" xr:uid="{00000000-0005-0000-0000-00009E0C0000}"/>
    <cellStyle name="Обычный 4 10" xfId="3231" xr:uid="{00000000-0005-0000-0000-00009F0C0000}"/>
    <cellStyle name="Обычный 4 11" xfId="3232" xr:uid="{00000000-0005-0000-0000-0000A00C0000}"/>
    <cellStyle name="Обычный 4 12" xfId="3233" xr:uid="{00000000-0005-0000-0000-0000A10C0000}"/>
    <cellStyle name="Обычный 4 13" xfId="3234" xr:uid="{00000000-0005-0000-0000-0000A20C0000}"/>
    <cellStyle name="Обычный 4 2" xfId="3235" xr:uid="{00000000-0005-0000-0000-0000A30C0000}"/>
    <cellStyle name="Обычный 4 2 2" xfId="3236" xr:uid="{00000000-0005-0000-0000-0000A40C0000}"/>
    <cellStyle name="Обычный 4 2 2 2" xfId="3237" xr:uid="{00000000-0005-0000-0000-0000A50C0000}"/>
    <cellStyle name="Обычный 4 2 2 2 2" xfId="3238" xr:uid="{00000000-0005-0000-0000-0000A60C0000}"/>
    <cellStyle name="Обычный 4 2 2 3" xfId="3239" xr:uid="{00000000-0005-0000-0000-0000A70C0000}"/>
    <cellStyle name="Обычный 4 2 2 4" xfId="3240" xr:uid="{00000000-0005-0000-0000-0000A80C0000}"/>
    <cellStyle name="Обычный 4 2 2 5" xfId="3241" xr:uid="{00000000-0005-0000-0000-0000A90C0000}"/>
    <cellStyle name="Обычный 4 2 3" xfId="3242" xr:uid="{00000000-0005-0000-0000-0000AA0C0000}"/>
    <cellStyle name="Обычный 4 2 3 2" xfId="3243" xr:uid="{00000000-0005-0000-0000-0000AB0C0000}"/>
    <cellStyle name="Обычный 4 2 3 2 2" xfId="3244" xr:uid="{00000000-0005-0000-0000-0000AC0C0000}"/>
    <cellStyle name="Обычный 4 2 3 3" xfId="3245" xr:uid="{00000000-0005-0000-0000-0000AD0C0000}"/>
    <cellStyle name="Обычный 4 2 3 4" xfId="3246" xr:uid="{00000000-0005-0000-0000-0000AE0C0000}"/>
    <cellStyle name="Обычный 4 2 3 5" xfId="3247" xr:uid="{00000000-0005-0000-0000-0000AF0C0000}"/>
    <cellStyle name="Обычный 4 2 3_сверка" xfId="3248" xr:uid="{00000000-0005-0000-0000-0000B00C0000}"/>
    <cellStyle name="Обычный 4 2 4" xfId="3249" xr:uid="{00000000-0005-0000-0000-0000B10C0000}"/>
    <cellStyle name="Обычный 4 2 4 2" xfId="3250" xr:uid="{00000000-0005-0000-0000-0000B20C0000}"/>
    <cellStyle name="Обычный 4 2 5" xfId="3251" xr:uid="{00000000-0005-0000-0000-0000B30C0000}"/>
    <cellStyle name="Обычный 4 2 5 2" xfId="3252" xr:uid="{00000000-0005-0000-0000-0000B40C0000}"/>
    <cellStyle name="Обычный 4 2 6" xfId="3253" xr:uid="{00000000-0005-0000-0000-0000B50C0000}"/>
    <cellStyle name="Обычный 4 2 7" xfId="3254" xr:uid="{00000000-0005-0000-0000-0000B60C0000}"/>
    <cellStyle name="Обычный 4 2 8" xfId="3255" xr:uid="{00000000-0005-0000-0000-0000B70C0000}"/>
    <cellStyle name="Обычный 4 2_08" xfId="3256" xr:uid="{00000000-0005-0000-0000-0000B80C0000}"/>
    <cellStyle name="Обычный 4 3" xfId="3257" xr:uid="{00000000-0005-0000-0000-0000B90C0000}"/>
    <cellStyle name="Обычный 4 3 2" xfId="3258" xr:uid="{00000000-0005-0000-0000-0000BA0C0000}"/>
    <cellStyle name="Обычный 4 3 2 2" xfId="3259" xr:uid="{00000000-0005-0000-0000-0000BB0C0000}"/>
    <cellStyle name="Обычный 4 3 2 2 2" xfId="3260" xr:uid="{00000000-0005-0000-0000-0000BC0C0000}"/>
    <cellStyle name="Обычный 4 3 2 3" xfId="3261" xr:uid="{00000000-0005-0000-0000-0000BD0C0000}"/>
    <cellStyle name="Обычный 4 3 2 4" xfId="3262" xr:uid="{00000000-0005-0000-0000-0000BE0C0000}"/>
    <cellStyle name="Обычный 4 3 2 5" xfId="3263" xr:uid="{00000000-0005-0000-0000-0000BF0C0000}"/>
    <cellStyle name="Обычный 4 3 3" xfId="3264" xr:uid="{00000000-0005-0000-0000-0000C00C0000}"/>
    <cellStyle name="Обычный 4 3 4" xfId="3265" xr:uid="{00000000-0005-0000-0000-0000C10C0000}"/>
    <cellStyle name="Обычный 4 3 5" xfId="3266" xr:uid="{00000000-0005-0000-0000-0000C20C0000}"/>
    <cellStyle name="Обычный 4 4" xfId="3267" xr:uid="{00000000-0005-0000-0000-0000C30C0000}"/>
    <cellStyle name="Обычный 4 4 2" xfId="3268" xr:uid="{00000000-0005-0000-0000-0000C40C0000}"/>
    <cellStyle name="Обычный 4 4 3" xfId="3269" xr:uid="{00000000-0005-0000-0000-0000C50C0000}"/>
    <cellStyle name="Обычный 4 4 4" xfId="3270" xr:uid="{00000000-0005-0000-0000-0000C60C0000}"/>
    <cellStyle name="Обычный 4 4_сверка" xfId="3271" xr:uid="{00000000-0005-0000-0000-0000C70C0000}"/>
    <cellStyle name="Обычный 4 5" xfId="3272" xr:uid="{00000000-0005-0000-0000-0000C80C0000}"/>
    <cellStyle name="Обычный 4 5 2" xfId="3273" xr:uid="{00000000-0005-0000-0000-0000C90C0000}"/>
    <cellStyle name="Обычный 4 5 2 2" xfId="3274" xr:uid="{00000000-0005-0000-0000-0000CA0C0000}"/>
    <cellStyle name="Обычный 4 5 3" xfId="3275" xr:uid="{00000000-0005-0000-0000-0000CB0C0000}"/>
    <cellStyle name="Обычный 4 5 4" xfId="3276" xr:uid="{00000000-0005-0000-0000-0000CC0C0000}"/>
    <cellStyle name="Обычный 4 6" xfId="3277" xr:uid="{00000000-0005-0000-0000-0000CD0C0000}"/>
    <cellStyle name="Обычный 4 6 2" xfId="3278" xr:uid="{00000000-0005-0000-0000-0000CE0C0000}"/>
    <cellStyle name="Обычный 4 7" xfId="3279" xr:uid="{00000000-0005-0000-0000-0000CF0C0000}"/>
    <cellStyle name="Обычный 4 8" xfId="3280" xr:uid="{00000000-0005-0000-0000-0000D00C0000}"/>
    <cellStyle name="Обычный 4 9" xfId="3281" xr:uid="{00000000-0005-0000-0000-0000D10C0000}"/>
    <cellStyle name="Обычный 4_08" xfId="3282" xr:uid="{00000000-0005-0000-0000-0000D20C0000}"/>
    <cellStyle name="Обычный 40" xfId="3283" xr:uid="{00000000-0005-0000-0000-0000D30C0000}"/>
    <cellStyle name="Обычный 41" xfId="3284" xr:uid="{00000000-0005-0000-0000-0000D40C0000}"/>
    <cellStyle name="Обычный 42" xfId="3285" xr:uid="{00000000-0005-0000-0000-0000D50C0000}"/>
    <cellStyle name="Обычный 43" xfId="3286" xr:uid="{00000000-0005-0000-0000-0000D60C0000}"/>
    <cellStyle name="Обычный 44" xfId="3287" xr:uid="{00000000-0005-0000-0000-0000D70C0000}"/>
    <cellStyle name="Обычный 45" xfId="3288" xr:uid="{00000000-0005-0000-0000-0000D80C0000}"/>
    <cellStyle name="Обычный 46" xfId="3289" xr:uid="{00000000-0005-0000-0000-0000D90C0000}"/>
    <cellStyle name="Обычный 47" xfId="3290" xr:uid="{00000000-0005-0000-0000-0000DA0C0000}"/>
    <cellStyle name="Обычный 48" xfId="3291" xr:uid="{00000000-0005-0000-0000-0000DB0C0000}"/>
    <cellStyle name="Обычный 49" xfId="3292" xr:uid="{00000000-0005-0000-0000-0000DC0C0000}"/>
    <cellStyle name="Обычный 5" xfId="3293" xr:uid="{00000000-0005-0000-0000-0000DD0C0000}"/>
    <cellStyle name="Обычный 5 2" xfId="3294" xr:uid="{00000000-0005-0000-0000-0000DE0C0000}"/>
    <cellStyle name="Обычный 5 2 2" xfId="3295" xr:uid="{00000000-0005-0000-0000-0000DF0C0000}"/>
    <cellStyle name="Обычный 5 2 2 2" xfId="3296" xr:uid="{00000000-0005-0000-0000-0000E00C0000}"/>
    <cellStyle name="Обычный 5 2 2 3" xfId="3297" xr:uid="{00000000-0005-0000-0000-0000E10C0000}"/>
    <cellStyle name="Обычный 5 2 2 4" xfId="3298" xr:uid="{00000000-0005-0000-0000-0000E20C0000}"/>
    <cellStyle name="Обычный 5 2 3" xfId="3299" xr:uid="{00000000-0005-0000-0000-0000E30C0000}"/>
    <cellStyle name="Обычный 5 2 3 2" xfId="3300" xr:uid="{00000000-0005-0000-0000-0000E40C0000}"/>
    <cellStyle name="Обычный 5 2 3 3" xfId="3301" xr:uid="{00000000-0005-0000-0000-0000E50C0000}"/>
    <cellStyle name="Обычный 5 2 4" xfId="3302" xr:uid="{00000000-0005-0000-0000-0000E60C0000}"/>
    <cellStyle name="Обычный 5 2 5" xfId="3303" xr:uid="{00000000-0005-0000-0000-0000E70C0000}"/>
    <cellStyle name="Обычный 5 2 6" xfId="3304" xr:uid="{00000000-0005-0000-0000-0000E80C0000}"/>
    <cellStyle name="Обычный 5 3" xfId="3305" xr:uid="{00000000-0005-0000-0000-0000E90C0000}"/>
    <cellStyle name="Обычный 5 3 2" xfId="3306" xr:uid="{00000000-0005-0000-0000-0000EA0C0000}"/>
    <cellStyle name="Обычный 5 3 2 2" xfId="3307" xr:uid="{00000000-0005-0000-0000-0000EB0C0000}"/>
    <cellStyle name="Обычный 5 3 3" xfId="3308" xr:uid="{00000000-0005-0000-0000-0000EC0C0000}"/>
    <cellStyle name="Обычный 5 3 4" xfId="3309" xr:uid="{00000000-0005-0000-0000-0000ED0C0000}"/>
    <cellStyle name="Обычный 5 3 5" xfId="3310" xr:uid="{00000000-0005-0000-0000-0000EE0C0000}"/>
    <cellStyle name="Обычный 5 4" xfId="3311" xr:uid="{00000000-0005-0000-0000-0000EF0C0000}"/>
    <cellStyle name="Обычный 5 4 2" xfId="3312" xr:uid="{00000000-0005-0000-0000-0000F00C0000}"/>
    <cellStyle name="Обычный 5 4 3" xfId="3313" xr:uid="{00000000-0005-0000-0000-0000F10C0000}"/>
    <cellStyle name="Обычный 5 4 4" xfId="3314" xr:uid="{00000000-0005-0000-0000-0000F20C0000}"/>
    <cellStyle name="Обычный 5 5" xfId="3315" xr:uid="{00000000-0005-0000-0000-0000F30C0000}"/>
    <cellStyle name="Обычный 5 5 2" xfId="3316" xr:uid="{00000000-0005-0000-0000-0000F40C0000}"/>
    <cellStyle name="Обычный 5 5 3" xfId="3317" xr:uid="{00000000-0005-0000-0000-0000F50C0000}"/>
    <cellStyle name="Обычный 5 5_сверка" xfId="3318" xr:uid="{00000000-0005-0000-0000-0000F60C0000}"/>
    <cellStyle name="Обычный 5 6" xfId="3319" xr:uid="{00000000-0005-0000-0000-0000F70C0000}"/>
    <cellStyle name="Обычный 5 6 2" xfId="3320" xr:uid="{00000000-0005-0000-0000-0000F80C0000}"/>
    <cellStyle name="Обычный 5 6_сверка" xfId="3321" xr:uid="{00000000-0005-0000-0000-0000F90C0000}"/>
    <cellStyle name="Обычный 5 7" xfId="3322" xr:uid="{00000000-0005-0000-0000-0000FA0C0000}"/>
    <cellStyle name="Обычный 5 8" xfId="3323" xr:uid="{00000000-0005-0000-0000-0000FB0C0000}"/>
    <cellStyle name="Обычный 5 9" xfId="3324" xr:uid="{00000000-0005-0000-0000-0000FC0C0000}"/>
    <cellStyle name="Обычный 5_08" xfId="3325" xr:uid="{00000000-0005-0000-0000-0000FD0C0000}"/>
    <cellStyle name="Обычный 50" xfId="3326" xr:uid="{00000000-0005-0000-0000-0000FE0C0000}"/>
    <cellStyle name="Обычный 51" xfId="3327" xr:uid="{00000000-0005-0000-0000-0000FF0C0000}"/>
    <cellStyle name="Обычный 52" xfId="3328" xr:uid="{00000000-0005-0000-0000-0000000D0000}"/>
    <cellStyle name="Обычный 53" xfId="3329" xr:uid="{00000000-0005-0000-0000-0000010D0000}"/>
    <cellStyle name="Обычный 54" xfId="3330" xr:uid="{00000000-0005-0000-0000-0000020D0000}"/>
    <cellStyle name="Обычный 55" xfId="3331" xr:uid="{00000000-0005-0000-0000-0000030D0000}"/>
    <cellStyle name="Обычный 56" xfId="3332" xr:uid="{00000000-0005-0000-0000-0000040D0000}"/>
    <cellStyle name="Обычный 57" xfId="3333" xr:uid="{00000000-0005-0000-0000-0000050D0000}"/>
    <cellStyle name="Обычный 58" xfId="3334" xr:uid="{00000000-0005-0000-0000-0000060D0000}"/>
    <cellStyle name="Обычный 59" xfId="3335" xr:uid="{00000000-0005-0000-0000-0000070D0000}"/>
    <cellStyle name="Обычный 6" xfId="3336" xr:uid="{00000000-0005-0000-0000-0000080D0000}"/>
    <cellStyle name="Обычный 6 2" xfId="3337" xr:uid="{00000000-0005-0000-0000-0000090D0000}"/>
    <cellStyle name="Обычный 6 2 2" xfId="3338" xr:uid="{00000000-0005-0000-0000-00000A0D0000}"/>
    <cellStyle name="Обычный 6 2 2 2" xfId="3339" xr:uid="{00000000-0005-0000-0000-00000B0D0000}"/>
    <cellStyle name="Обычный 6 2 2 3" xfId="3340" xr:uid="{00000000-0005-0000-0000-00000C0D0000}"/>
    <cellStyle name="Обычный 6 2 2 4" xfId="3341" xr:uid="{00000000-0005-0000-0000-00000D0D0000}"/>
    <cellStyle name="Обычный 6 2 2 4 2" xfId="3342" xr:uid="{00000000-0005-0000-0000-00000E0D0000}"/>
    <cellStyle name="Обычный 6 2 2 5" xfId="3343" xr:uid="{00000000-0005-0000-0000-00000F0D0000}"/>
    <cellStyle name="Обычный 6 2 2_сверка" xfId="3344" xr:uid="{00000000-0005-0000-0000-0000100D0000}"/>
    <cellStyle name="Обычный 6 2 3" xfId="3345" xr:uid="{00000000-0005-0000-0000-0000110D0000}"/>
    <cellStyle name="Обычный 6 2 4" xfId="3346" xr:uid="{00000000-0005-0000-0000-0000120D0000}"/>
    <cellStyle name="Обычный 6 2 5" xfId="3347" xr:uid="{00000000-0005-0000-0000-0000130D0000}"/>
    <cellStyle name="Обычный 6 2 5 2" xfId="3348" xr:uid="{00000000-0005-0000-0000-0000140D0000}"/>
    <cellStyle name="Обычный 6 2 6" xfId="3349" xr:uid="{00000000-0005-0000-0000-0000150D0000}"/>
    <cellStyle name="Обычный 6 2 7" xfId="3350" xr:uid="{00000000-0005-0000-0000-0000160D0000}"/>
    <cellStyle name="Обычный 6 2_сверка" xfId="3351" xr:uid="{00000000-0005-0000-0000-0000170D0000}"/>
    <cellStyle name="Обычный 6 3" xfId="3352" xr:uid="{00000000-0005-0000-0000-0000180D0000}"/>
    <cellStyle name="Обычный 6 3 2" xfId="3353" xr:uid="{00000000-0005-0000-0000-0000190D0000}"/>
    <cellStyle name="Обычный 6 3 3" xfId="3354" xr:uid="{00000000-0005-0000-0000-00001A0D0000}"/>
    <cellStyle name="Обычный 6 3 4" xfId="3355" xr:uid="{00000000-0005-0000-0000-00001B0D0000}"/>
    <cellStyle name="Обычный 6 4" xfId="3356" xr:uid="{00000000-0005-0000-0000-00001C0D0000}"/>
    <cellStyle name="Обычный 6 4 2" xfId="3357" xr:uid="{00000000-0005-0000-0000-00001D0D0000}"/>
    <cellStyle name="Обычный 6 5" xfId="3358" xr:uid="{00000000-0005-0000-0000-00001E0D0000}"/>
    <cellStyle name="Обычный 6 5 2" xfId="3359" xr:uid="{00000000-0005-0000-0000-00001F0D0000}"/>
    <cellStyle name="Обычный 6 6" xfId="3360" xr:uid="{00000000-0005-0000-0000-0000200D0000}"/>
    <cellStyle name="Обычный 6 7" xfId="3361" xr:uid="{00000000-0005-0000-0000-0000210D0000}"/>
    <cellStyle name="Обычный 60" xfId="3362" xr:uid="{00000000-0005-0000-0000-0000220D0000}"/>
    <cellStyle name="Обычный 61" xfId="3363" xr:uid="{00000000-0005-0000-0000-0000230D0000}"/>
    <cellStyle name="Обычный 62" xfId="3364" xr:uid="{00000000-0005-0000-0000-0000240D0000}"/>
    <cellStyle name="Обычный 63" xfId="3365" xr:uid="{00000000-0005-0000-0000-0000250D0000}"/>
    <cellStyle name="Обычный 64" xfId="3366" xr:uid="{00000000-0005-0000-0000-0000260D0000}"/>
    <cellStyle name="Обычный 65" xfId="3367" xr:uid="{00000000-0005-0000-0000-0000270D0000}"/>
    <cellStyle name="Обычный 66" xfId="3368" xr:uid="{00000000-0005-0000-0000-0000280D0000}"/>
    <cellStyle name="Обычный 67" xfId="3369" xr:uid="{00000000-0005-0000-0000-0000290D0000}"/>
    <cellStyle name="Обычный 68" xfId="3370" xr:uid="{00000000-0005-0000-0000-00002A0D0000}"/>
    <cellStyle name="Обычный 68 2" xfId="3371" xr:uid="{00000000-0005-0000-0000-00002B0D0000}"/>
    <cellStyle name="Обычный 69" xfId="3372" xr:uid="{00000000-0005-0000-0000-00002C0D0000}"/>
    <cellStyle name="Обычный 7" xfId="3373" xr:uid="{00000000-0005-0000-0000-00002D0D0000}"/>
    <cellStyle name="Обычный 7 2" xfId="3374" xr:uid="{00000000-0005-0000-0000-00002E0D0000}"/>
    <cellStyle name="Обычный 7 2 2" xfId="3375" xr:uid="{00000000-0005-0000-0000-00002F0D0000}"/>
    <cellStyle name="Обычный 7 2 2 2" xfId="3376" xr:uid="{00000000-0005-0000-0000-0000300D0000}"/>
    <cellStyle name="Обычный 7 2 3" xfId="3377" xr:uid="{00000000-0005-0000-0000-0000310D0000}"/>
    <cellStyle name="Обычный 7 2 4" xfId="3378" xr:uid="{00000000-0005-0000-0000-0000320D0000}"/>
    <cellStyle name="Обычный 7 2 5" xfId="3379" xr:uid="{00000000-0005-0000-0000-0000330D0000}"/>
    <cellStyle name="Обычный 7 3" xfId="3380" xr:uid="{00000000-0005-0000-0000-0000340D0000}"/>
    <cellStyle name="Обычный 7 3 2" xfId="3381" xr:uid="{00000000-0005-0000-0000-0000350D0000}"/>
    <cellStyle name="Обычный 7 3 3" xfId="3382" xr:uid="{00000000-0005-0000-0000-0000360D0000}"/>
    <cellStyle name="Обычный 7 4" xfId="3383" xr:uid="{00000000-0005-0000-0000-0000370D0000}"/>
    <cellStyle name="Обычный 7 5" xfId="3384" xr:uid="{00000000-0005-0000-0000-0000380D0000}"/>
    <cellStyle name="Обычный 7 6" xfId="3385" xr:uid="{00000000-0005-0000-0000-0000390D0000}"/>
    <cellStyle name="Обычный 7 7" xfId="3386" xr:uid="{00000000-0005-0000-0000-00003A0D0000}"/>
    <cellStyle name="Обычный 70" xfId="3387" xr:uid="{00000000-0005-0000-0000-00003B0D0000}"/>
    <cellStyle name="Обычный 71" xfId="3388" xr:uid="{00000000-0005-0000-0000-00003C0D0000}"/>
    <cellStyle name="Обычный 72" xfId="3389" xr:uid="{00000000-0005-0000-0000-00003D0D0000}"/>
    <cellStyle name="Обычный 73" xfId="3390" xr:uid="{00000000-0005-0000-0000-00003E0D0000}"/>
    <cellStyle name="Обычный 74" xfId="3391" xr:uid="{00000000-0005-0000-0000-00003F0D0000}"/>
    <cellStyle name="Обычный 75" xfId="3392" xr:uid="{00000000-0005-0000-0000-0000400D0000}"/>
    <cellStyle name="Обычный 76" xfId="3393" xr:uid="{00000000-0005-0000-0000-0000410D0000}"/>
    <cellStyle name="Обычный 77" xfId="3394" xr:uid="{00000000-0005-0000-0000-0000420D0000}"/>
    <cellStyle name="Обычный 77 2" xfId="3395" xr:uid="{00000000-0005-0000-0000-0000430D0000}"/>
    <cellStyle name="Обычный 78" xfId="3396" xr:uid="{00000000-0005-0000-0000-0000440D0000}"/>
    <cellStyle name="Обычный 79" xfId="3397" xr:uid="{00000000-0005-0000-0000-0000450D0000}"/>
    <cellStyle name="Обычный 8" xfId="3398" xr:uid="{00000000-0005-0000-0000-0000460D0000}"/>
    <cellStyle name="Обычный 8 2" xfId="3399" xr:uid="{00000000-0005-0000-0000-0000470D0000}"/>
    <cellStyle name="Обычный 8 2 2" xfId="3400" xr:uid="{00000000-0005-0000-0000-0000480D0000}"/>
    <cellStyle name="Обычный 8 2 2 2" xfId="3401" xr:uid="{00000000-0005-0000-0000-0000490D0000}"/>
    <cellStyle name="Обычный 8 2 3" xfId="3402" xr:uid="{00000000-0005-0000-0000-00004A0D0000}"/>
    <cellStyle name="Обычный 8 2 4" xfId="3403" xr:uid="{00000000-0005-0000-0000-00004B0D0000}"/>
    <cellStyle name="Обычный 8 3" xfId="3404" xr:uid="{00000000-0005-0000-0000-00004C0D0000}"/>
    <cellStyle name="Обычный 8 3 2" xfId="3405" xr:uid="{00000000-0005-0000-0000-00004D0D0000}"/>
    <cellStyle name="Обычный 8 4" xfId="3406" xr:uid="{00000000-0005-0000-0000-00004E0D0000}"/>
    <cellStyle name="Обычный 80" xfId="3407" xr:uid="{00000000-0005-0000-0000-00004F0D0000}"/>
    <cellStyle name="Обычный 81" xfId="3408" xr:uid="{00000000-0005-0000-0000-0000500D0000}"/>
    <cellStyle name="Обычный 82" xfId="3409" xr:uid="{00000000-0005-0000-0000-0000510D0000}"/>
    <cellStyle name="Обычный 83" xfId="3410" xr:uid="{00000000-0005-0000-0000-0000520D0000}"/>
    <cellStyle name="Обычный 84" xfId="3411" xr:uid="{00000000-0005-0000-0000-0000530D0000}"/>
    <cellStyle name="Обычный 85" xfId="3412" xr:uid="{00000000-0005-0000-0000-0000540D0000}"/>
    <cellStyle name="Обычный 86" xfId="3413" xr:uid="{00000000-0005-0000-0000-0000550D0000}"/>
    <cellStyle name="Обычный 87" xfId="3414" xr:uid="{00000000-0005-0000-0000-0000560D0000}"/>
    <cellStyle name="Обычный 88" xfId="3415" xr:uid="{00000000-0005-0000-0000-0000570D0000}"/>
    <cellStyle name="Обычный 89" xfId="3416" xr:uid="{00000000-0005-0000-0000-0000580D0000}"/>
    <cellStyle name="Обычный 9" xfId="3417" xr:uid="{00000000-0005-0000-0000-0000590D0000}"/>
    <cellStyle name="Обычный 9 2" xfId="3418" xr:uid="{00000000-0005-0000-0000-00005A0D0000}"/>
    <cellStyle name="Обычный 9 2 2" xfId="3419" xr:uid="{00000000-0005-0000-0000-00005B0D0000}"/>
    <cellStyle name="Обычный 9 2 2 2" xfId="3420" xr:uid="{00000000-0005-0000-0000-00005C0D0000}"/>
    <cellStyle name="Обычный 9 2 3" xfId="3421" xr:uid="{00000000-0005-0000-0000-00005D0D0000}"/>
    <cellStyle name="Обычный 9 2 4" xfId="3422" xr:uid="{00000000-0005-0000-0000-00005E0D0000}"/>
    <cellStyle name="Обычный 9 3" xfId="3423" xr:uid="{00000000-0005-0000-0000-00005F0D0000}"/>
    <cellStyle name="Обычный 9 4" xfId="3424" xr:uid="{00000000-0005-0000-0000-0000600D0000}"/>
    <cellStyle name="Обычный 9 5" xfId="3425" xr:uid="{00000000-0005-0000-0000-0000610D0000}"/>
    <cellStyle name="Обычный 9 5 2" xfId="3426" xr:uid="{00000000-0005-0000-0000-0000620D0000}"/>
    <cellStyle name="Обычный 9 6" xfId="3427" xr:uid="{00000000-0005-0000-0000-0000630D0000}"/>
    <cellStyle name="Обычный 9 7" xfId="3428" xr:uid="{00000000-0005-0000-0000-0000640D0000}"/>
    <cellStyle name="Обычный 9_сверка" xfId="3429" xr:uid="{00000000-0005-0000-0000-0000650D0000}"/>
    <cellStyle name="Обычный 90" xfId="3430" xr:uid="{00000000-0005-0000-0000-0000660D0000}"/>
    <cellStyle name="Обычный 91" xfId="3431" xr:uid="{00000000-0005-0000-0000-0000670D0000}"/>
    <cellStyle name="Плохой 10" xfId="3432" xr:uid="{00000000-0005-0000-0000-0000680D0000}"/>
    <cellStyle name="Плохой 10 2" xfId="3433" xr:uid="{00000000-0005-0000-0000-0000690D0000}"/>
    <cellStyle name="Плохой 10 3" xfId="3434" xr:uid="{00000000-0005-0000-0000-00006A0D0000}"/>
    <cellStyle name="Плохой 11" xfId="3435" xr:uid="{00000000-0005-0000-0000-00006B0D0000}"/>
    <cellStyle name="Плохой 12" xfId="3436" xr:uid="{00000000-0005-0000-0000-00006C0D0000}"/>
    <cellStyle name="Плохой 2" xfId="3437" xr:uid="{00000000-0005-0000-0000-00006D0D0000}"/>
    <cellStyle name="Плохой 2 2" xfId="3438" xr:uid="{00000000-0005-0000-0000-00006E0D0000}"/>
    <cellStyle name="Плохой 2 2 2" xfId="3439" xr:uid="{00000000-0005-0000-0000-00006F0D0000}"/>
    <cellStyle name="Плохой 2 2 3" xfId="3440" xr:uid="{00000000-0005-0000-0000-0000700D0000}"/>
    <cellStyle name="Плохой 2 3" xfId="3441" xr:uid="{00000000-0005-0000-0000-0000710D0000}"/>
    <cellStyle name="Плохой 2 3 2" xfId="3442" xr:uid="{00000000-0005-0000-0000-0000720D0000}"/>
    <cellStyle name="Плохой 2 4" xfId="3443" xr:uid="{00000000-0005-0000-0000-0000730D0000}"/>
    <cellStyle name="Плохой 2 4 2" xfId="3444" xr:uid="{00000000-0005-0000-0000-0000740D0000}"/>
    <cellStyle name="Плохой 2 5" xfId="3445" xr:uid="{00000000-0005-0000-0000-0000750D0000}"/>
    <cellStyle name="Плохой 2 6" xfId="3446" xr:uid="{00000000-0005-0000-0000-0000760D0000}"/>
    <cellStyle name="Плохой 2_08" xfId="3447" xr:uid="{00000000-0005-0000-0000-0000770D0000}"/>
    <cellStyle name="Плохой 3" xfId="3448" xr:uid="{00000000-0005-0000-0000-0000780D0000}"/>
    <cellStyle name="Плохой 3 2" xfId="3449" xr:uid="{00000000-0005-0000-0000-0000790D0000}"/>
    <cellStyle name="Плохой 3 2 2" xfId="3450" xr:uid="{00000000-0005-0000-0000-00007A0D0000}"/>
    <cellStyle name="Плохой 3 2 3" xfId="3451" xr:uid="{00000000-0005-0000-0000-00007B0D0000}"/>
    <cellStyle name="Плохой 3 3" xfId="3452" xr:uid="{00000000-0005-0000-0000-00007C0D0000}"/>
    <cellStyle name="Плохой 3 4" xfId="3453" xr:uid="{00000000-0005-0000-0000-00007D0D0000}"/>
    <cellStyle name="Плохой 4" xfId="3454" xr:uid="{00000000-0005-0000-0000-00007E0D0000}"/>
    <cellStyle name="Плохой 4 2" xfId="3455" xr:uid="{00000000-0005-0000-0000-00007F0D0000}"/>
    <cellStyle name="Плохой 4 2 2" xfId="3456" xr:uid="{00000000-0005-0000-0000-0000800D0000}"/>
    <cellStyle name="Плохой 4 2 3" xfId="3457" xr:uid="{00000000-0005-0000-0000-0000810D0000}"/>
    <cellStyle name="Плохой 4 3" xfId="3458" xr:uid="{00000000-0005-0000-0000-0000820D0000}"/>
    <cellStyle name="Плохой 4 4" xfId="3459" xr:uid="{00000000-0005-0000-0000-0000830D0000}"/>
    <cellStyle name="Плохой 5" xfId="3460" xr:uid="{00000000-0005-0000-0000-0000840D0000}"/>
    <cellStyle name="Плохой 5 2" xfId="3461" xr:uid="{00000000-0005-0000-0000-0000850D0000}"/>
    <cellStyle name="Плохой 5 2 2" xfId="3462" xr:uid="{00000000-0005-0000-0000-0000860D0000}"/>
    <cellStyle name="Плохой 5 2 3" xfId="3463" xr:uid="{00000000-0005-0000-0000-0000870D0000}"/>
    <cellStyle name="Плохой 5 3" xfId="3464" xr:uid="{00000000-0005-0000-0000-0000880D0000}"/>
    <cellStyle name="Плохой 5 4" xfId="3465" xr:uid="{00000000-0005-0000-0000-0000890D0000}"/>
    <cellStyle name="Плохой 6" xfId="3466" xr:uid="{00000000-0005-0000-0000-00008A0D0000}"/>
    <cellStyle name="Плохой 6 2" xfId="3467" xr:uid="{00000000-0005-0000-0000-00008B0D0000}"/>
    <cellStyle name="Плохой 6 2 2" xfId="3468" xr:uid="{00000000-0005-0000-0000-00008C0D0000}"/>
    <cellStyle name="Плохой 6 2 3" xfId="3469" xr:uid="{00000000-0005-0000-0000-00008D0D0000}"/>
    <cellStyle name="Плохой 6 3" xfId="3470" xr:uid="{00000000-0005-0000-0000-00008E0D0000}"/>
    <cellStyle name="Плохой 6 4" xfId="3471" xr:uid="{00000000-0005-0000-0000-00008F0D0000}"/>
    <cellStyle name="Плохой 7" xfId="3472" xr:uid="{00000000-0005-0000-0000-0000900D0000}"/>
    <cellStyle name="Плохой 7 2" xfId="3473" xr:uid="{00000000-0005-0000-0000-0000910D0000}"/>
    <cellStyle name="Плохой 7 2 2" xfId="3474" xr:uid="{00000000-0005-0000-0000-0000920D0000}"/>
    <cellStyle name="Плохой 7 2 3" xfId="3475" xr:uid="{00000000-0005-0000-0000-0000930D0000}"/>
    <cellStyle name="Плохой 7 3" xfId="3476" xr:uid="{00000000-0005-0000-0000-0000940D0000}"/>
    <cellStyle name="Плохой 7 4" xfId="3477" xr:uid="{00000000-0005-0000-0000-0000950D0000}"/>
    <cellStyle name="Плохой 8" xfId="3478" xr:uid="{00000000-0005-0000-0000-0000960D0000}"/>
    <cellStyle name="Плохой 8 2" xfId="3479" xr:uid="{00000000-0005-0000-0000-0000970D0000}"/>
    <cellStyle name="Плохой 8 2 2" xfId="3480" xr:uid="{00000000-0005-0000-0000-0000980D0000}"/>
    <cellStyle name="Плохой 8 2 3" xfId="3481" xr:uid="{00000000-0005-0000-0000-0000990D0000}"/>
    <cellStyle name="Плохой 8 3" xfId="3482" xr:uid="{00000000-0005-0000-0000-00009A0D0000}"/>
    <cellStyle name="Плохой 8 4" xfId="3483" xr:uid="{00000000-0005-0000-0000-00009B0D0000}"/>
    <cellStyle name="Плохой 9" xfId="3484" xr:uid="{00000000-0005-0000-0000-00009C0D0000}"/>
    <cellStyle name="Плохой 9 2" xfId="3485" xr:uid="{00000000-0005-0000-0000-00009D0D0000}"/>
    <cellStyle name="Плохой 9 2 2" xfId="3486" xr:uid="{00000000-0005-0000-0000-00009E0D0000}"/>
    <cellStyle name="Плохой 9 2 3" xfId="3487" xr:uid="{00000000-0005-0000-0000-00009F0D0000}"/>
    <cellStyle name="Плохой 9 3" xfId="3488" xr:uid="{00000000-0005-0000-0000-0000A00D0000}"/>
    <cellStyle name="Плохой 9 4" xfId="3489" xr:uid="{00000000-0005-0000-0000-0000A10D0000}"/>
    <cellStyle name="По центру с переносом" xfId="3490" xr:uid="{00000000-0005-0000-0000-0000A20D0000}"/>
    <cellStyle name="По центру с переносом 2" xfId="3491" xr:uid="{00000000-0005-0000-0000-0000A30D0000}"/>
    <cellStyle name="По центру с переносом 3" xfId="3492" xr:uid="{00000000-0005-0000-0000-0000A40D0000}"/>
    <cellStyle name="По ширине с переносом" xfId="3493" xr:uid="{00000000-0005-0000-0000-0000A50D0000}"/>
    <cellStyle name="По ширине с переносом 2" xfId="3494" xr:uid="{00000000-0005-0000-0000-0000A60D0000}"/>
    <cellStyle name="По ширине с переносом 3" xfId="3495" xr:uid="{00000000-0005-0000-0000-0000A70D0000}"/>
    <cellStyle name="Поле ввода" xfId="3496" xr:uid="{00000000-0005-0000-0000-0000A80D0000}"/>
    <cellStyle name="Поле ввода 2" xfId="3497" xr:uid="{00000000-0005-0000-0000-0000A90D0000}"/>
    <cellStyle name="Поле ввода 3" xfId="3498" xr:uid="{00000000-0005-0000-0000-0000AA0D0000}"/>
    <cellStyle name="Пояснение 10" xfId="3499" xr:uid="{00000000-0005-0000-0000-0000AB0D0000}"/>
    <cellStyle name="Пояснение 10 2" xfId="3500" xr:uid="{00000000-0005-0000-0000-0000AC0D0000}"/>
    <cellStyle name="Пояснение 10 3" xfId="3501" xr:uid="{00000000-0005-0000-0000-0000AD0D0000}"/>
    <cellStyle name="Пояснение 11" xfId="3502" xr:uid="{00000000-0005-0000-0000-0000AE0D0000}"/>
    <cellStyle name="Пояснение 2" xfId="3503" xr:uid="{00000000-0005-0000-0000-0000AF0D0000}"/>
    <cellStyle name="Пояснение 2 2" xfId="3504" xr:uid="{00000000-0005-0000-0000-0000B00D0000}"/>
    <cellStyle name="Пояснение 2 2 2" xfId="3505" xr:uid="{00000000-0005-0000-0000-0000B10D0000}"/>
    <cellStyle name="Пояснение 2 2 3" xfId="3506" xr:uid="{00000000-0005-0000-0000-0000B20D0000}"/>
    <cellStyle name="Пояснение 2 3" xfId="3507" xr:uid="{00000000-0005-0000-0000-0000B30D0000}"/>
    <cellStyle name="Пояснение 2 3 2" xfId="3508" xr:uid="{00000000-0005-0000-0000-0000B40D0000}"/>
    <cellStyle name="Пояснение 2 4" xfId="3509" xr:uid="{00000000-0005-0000-0000-0000B50D0000}"/>
    <cellStyle name="Пояснение 2 4 2" xfId="3510" xr:uid="{00000000-0005-0000-0000-0000B60D0000}"/>
    <cellStyle name="Пояснение 2 5" xfId="3511" xr:uid="{00000000-0005-0000-0000-0000B70D0000}"/>
    <cellStyle name="Пояснение 2 6" xfId="3512" xr:uid="{00000000-0005-0000-0000-0000B80D0000}"/>
    <cellStyle name="Пояснение 2_08" xfId="3513" xr:uid="{00000000-0005-0000-0000-0000B90D0000}"/>
    <cellStyle name="Пояснение 3" xfId="3514" xr:uid="{00000000-0005-0000-0000-0000BA0D0000}"/>
    <cellStyle name="Пояснение 3 2" xfId="3515" xr:uid="{00000000-0005-0000-0000-0000BB0D0000}"/>
    <cellStyle name="Пояснение 3 2 2" xfId="3516" xr:uid="{00000000-0005-0000-0000-0000BC0D0000}"/>
    <cellStyle name="Пояснение 3 2 3" xfId="3517" xr:uid="{00000000-0005-0000-0000-0000BD0D0000}"/>
    <cellStyle name="Пояснение 3 3" xfId="3518" xr:uid="{00000000-0005-0000-0000-0000BE0D0000}"/>
    <cellStyle name="Пояснение 3 4" xfId="3519" xr:uid="{00000000-0005-0000-0000-0000BF0D0000}"/>
    <cellStyle name="Пояснение 4" xfId="3520" xr:uid="{00000000-0005-0000-0000-0000C00D0000}"/>
    <cellStyle name="Пояснение 4 2" xfId="3521" xr:uid="{00000000-0005-0000-0000-0000C10D0000}"/>
    <cellStyle name="Пояснение 4 2 2" xfId="3522" xr:uid="{00000000-0005-0000-0000-0000C20D0000}"/>
    <cellStyle name="Пояснение 4 2 3" xfId="3523" xr:uid="{00000000-0005-0000-0000-0000C30D0000}"/>
    <cellStyle name="Пояснение 4 3" xfId="3524" xr:uid="{00000000-0005-0000-0000-0000C40D0000}"/>
    <cellStyle name="Пояснение 4 4" xfId="3525" xr:uid="{00000000-0005-0000-0000-0000C50D0000}"/>
    <cellStyle name="Пояснение 5" xfId="3526" xr:uid="{00000000-0005-0000-0000-0000C60D0000}"/>
    <cellStyle name="Пояснение 5 2" xfId="3527" xr:uid="{00000000-0005-0000-0000-0000C70D0000}"/>
    <cellStyle name="Пояснение 5 2 2" xfId="3528" xr:uid="{00000000-0005-0000-0000-0000C80D0000}"/>
    <cellStyle name="Пояснение 5 2 3" xfId="3529" xr:uid="{00000000-0005-0000-0000-0000C90D0000}"/>
    <cellStyle name="Пояснение 5 3" xfId="3530" xr:uid="{00000000-0005-0000-0000-0000CA0D0000}"/>
    <cellStyle name="Пояснение 5 4" xfId="3531" xr:uid="{00000000-0005-0000-0000-0000CB0D0000}"/>
    <cellStyle name="Пояснение 6" xfId="3532" xr:uid="{00000000-0005-0000-0000-0000CC0D0000}"/>
    <cellStyle name="Пояснение 6 2" xfId="3533" xr:uid="{00000000-0005-0000-0000-0000CD0D0000}"/>
    <cellStyle name="Пояснение 6 2 2" xfId="3534" xr:uid="{00000000-0005-0000-0000-0000CE0D0000}"/>
    <cellStyle name="Пояснение 6 2 3" xfId="3535" xr:uid="{00000000-0005-0000-0000-0000CF0D0000}"/>
    <cellStyle name="Пояснение 6 3" xfId="3536" xr:uid="{00000000-0005-0000-0000-0000D00D0000}"/>
    <cellStyle name="Пояснение 6 4" xfId="3537" xr:uid="{00000000-0005-0000-0000-0000D10D0000}"/>
    <cellStyle name="Пояснение 7" xfId="3538" xr:uid="{00000000-0005-0000-0000-0000D20D0000}"/>
    <cellStyle name="Пояснение 7 2" xfId="3539" xr:uid="{00000000-0005-0000-0000-0000D30D0000}"/>
    <cellStyle name="Пояснение 7 2 2" xfId="3540" xr:uid="{00000000-0005-0000-0000-0000D40D0000}"/>
    <cellStyle name="Пояснение 7 2 3" xfId="3541" xr:uid="{00000000-0005-0000-0000-0000D50D0000}"/>
    <cellStyle name="Пояснение 7 3" xfId="3542" xr:uid="{00000000-0005-0000-0000-0000D60D0000}"/>
    <cellStyle name="Пояснение 7 4" xfId="3543" xr:uid="{00000000-0005-0000-0000-0000D70D0000}"/>
    <cellStyle name="Пояснение 8" xfId="3544" xr:uid="{00000000-0005-0000-0000-0000D80D0000}"/>
    <cellStyle name="Пояснение 8 2" xfId="3545" xr:uid="{00000000-0005-0000-0000-0000D90D0000}"/>
    <cellStyle name="Пояснение 8 2 2" xfId="3546" xr:uid="{00000000-0005-0000-0000-0000DA0D0000}"/>
    <cellStyle name="Пояснение 8 2 3" xfId="3547" xr:uid="{00000000-0005-0000-0000-0000DB0D0000}"/>
    <cellStyle name="Пояснение 8 3" xfId="3548" xr:uid="{00000000-0005-0000-0000-0000DC0D0000}"/>
    <cellStyle name="Пояснение 8 4" xfId="3549" xr:uid="{00000000-0005-0000-0000-0000DD0D0000}"/>
    <cellStyle name="Пояснение 9" xfId="3550" xr:uid="{00000000-0005-0000-0000-0000DE0D0000}"/>
    <cellStyle name="Пояснение 9 2" xfId="3551" xr:uid="{00000000-0005-0000-0000-0000DF0D0000}"/>
    <cellStyle name="Пояснение 9 2 2" xfId="3552" xr:uid="{00000000-0005-0000-0000-0000E00D0000}"/>
    <cellStyle name="Пояснение 9 2 3" xfId="3553" xr:uid="{00000000-0005-0000-0000-0000E10D0000}"/>
    <cellStyle name="Пояснение 9 3" xfId="3554" xr:uid="{00000000-0005-0000-0000-0000E20D0000}"/>
    <cellStyle name="Пояснение 9 4" xfId="3555" xr:uid="{00000000-0005-0000-0000-0000E30D0000}"/>
    <cellStyle name="Примечание 10" xfId="3556" xr:uid="{00000000-0005-0000-0000-0000E40D0000}"/>
    <cellStyle name="Примечание 10 2" xfId="3557" xr:uid="{00000000-0005-0000-0000-0000E50D0000}"/>
    <cellStyle name="Примечание 10 2 2" xfId="3558" xr:uid="{00000000-0005-0000-0000-0000E60D0000}"/>
    <cellStyle name="Примечание 10 2 3" xfId="3559" xr:uid="{00000000-0005-0000-0000-0000E70D0000}"/>
    <cellStyle name="Примечание 10 3" xfId="3560" xr:uid="{00000000-0005-0000-0000-0000E80D0000}"/>
    <cellStyle name="Примечание 10 4" xfId="3561" xr:uid="{00000000-0005-0000-0000-0000E90D0000}"/>
    <cellStyle name="Примечание 10_46EE.2011(v1.0)" xfId="3562" xr:uid="{00000000-0005-0000-0000-0000EA0D0000}"/>
    <cellStyle name="Примечание 11" xfId="3563" xr:uid="{00000000-0005-0000-0000-0000EB0D0000}"/>
    <cellStyle name="Примечание 11 2" xfId="3564" xr:uid="{00000000-0005-0000-0000-0000EC0D0000}"/>
    <cellStyle name="Примечание 11 2 2" xfId="3565" xr:uid="{00000000-0005-0000-0000-0000ED0D0000}"/>
    <cellStyle name="Примечание 11 2 3" xfId="3566" xr:uid="{00000000-0005-0000-0000-0000EE0D0000}"/>
    <cellStyle name="Примечание 11 3" xfId="3567" xr:uid="{00000000-0005-0000-0000-0000EF0D0000}"/>
    <cellStyle name="Примечание 11 4" xfId="3568" xr:uid="{00000000-0005-0000-0000-0000F00D0000}"/>
    <cellStyle name="Примечание 11_46EE.2011(v1.0)" xfId="3569" xr:uid="{00000000-0005-0000-0000-0000F10D0000}"/>
    <cellStyle name="Примечание 12" xfId="3570" xr:uid="{00000000-0005-0000-0000-0000F20D0000}"/>
    <cellStyle name="Примечание 12 2" xfId="3571" xr:uid="{00000000-0005-0000-0000-0000F30D0000}"/>
    <cellStyle name="Примечание 12 2 2" xfId="3572" xr:uid="{00000000-0005-0000-0000-0000F40D0000}"/>
    <cellStyle name="Примечание 12 2 3" xfId="3573" xr:uid="{00000000-0005-0000-0000-0000F50D0000}"/>
    <cellStyle name="Примечание 12 3" xfId="3574" xr:uid="{00000000-0005-0000-0000-0000F60D0000}"/>
    <cellStyle name="Примечание 12 4" xfId="3575" xr:uid="{00000000-0005-0000-0000-0000F70D0000}"/>
    <cellStyle name="Примечание 12_46EE.2011(v1.0)" xfId="3576" xr:uid="{00000000-0005-0000-0000-0000F80D0000}"/>
    <cellStyle name="Примечание 13" xfId="3577" xr:uid="{00000000-0005-0000-0000-0000F90D0000}"/>
    <cellStyle name="Примечание 13 2" xfId="3578" xr:uid="{00000000-0005-0000-0000-0000FA0D0000}"/>
    <cellStyle name="Примечание 13 3" xfId="3579" xr:uid="{00000000-0005-0000-0000-0000FB0D0000}"/>
    <cellStyle name="Примечание 14" xfId="3580" xr:uid="{00000000-0005-0000-0000-0000FC0D0000}"/>
    <cellStyle name="Примечание 14 2" xfId="3581" xr:uid="{00000000-0005-0000-0000-0000FD0D0000}"/>
    <cellStyle name="Примечание 14 3" xfId="3582" xr:uid="{00000000-0005-0000-0000-0000FE0D0000}"/>
    <cellStyle name="Примечание 15" xfId="3583" xr:uid="{00000000-0005-0000-0000-0000FF0D0000}"/>
    <cellStyle name="Примечание 16" xfId="3584" xr:uid="{00000000-0005-0000-0000-0000000E0000}"/>
    <cellStyle name="Примечание 17" xfId="3585" xr:uid="{00000000-0005-0000-0000-0000010E0000}"/>
    <cellStyle name="Примечание 18" xfId="3586" xr:uid="{00000000-0005-0000-0000-0000020E0000}"/>
    <cellStyle name="Примечание 19" xfId="3587" xr:uid="{00000000-0005-0000-0000-0000030E0000}"/>
    <cellStyle name="Примечание 2" xfId="3588" xr:uid="{00000000-0005-0000-0000-0000040E0000}"/>
    <cellStyle name="Примечание 2 10" xfId="3589" xr:uid="{00000000-0005-0000-0000-0000050E0000}"/>
    <cellStyle name="Примечание 2 10 2" xfId="3590" xr:uid="{00000000-0005-0000-0000-0000060E0000}"/>
    <cellStyle name="Примечание 2 11" xfId="3591" xr:uid="{00000000-0005-0000-0000-0000070E0000}"/>
    <cellStyle name="Примечание 2 12" xfId="3592" xr:uid="{00000000-0005-0000-0000-0000080E0000}"/>
    <cellStyle name="Примечание 2 2" xfId="3593" xr:uid="{00000000-0005-0000-0000-0000090E0000}"/>
    <cellStyle name="Примечание 2 2 2" xfId="3594" xr:uid="{00000000-0005-0000-0000-00000A0E0000}"/>
    <cellStyle name="Примечание 2 2 3" xfId="3595" xr:uid="{00000000-0005-0000-0000-00000B0E0000}"/>
    <cellStyle name="Примечание 2 3" xfId="3596" xr:uid="{00000000-0005-0000-0000-00000C0E0000}"/>
    <cellStyle name="Примечание 2 3 2" xfId="3597" xr:uid="{00000000-0005-0000-0000-00000D0E0000}"/>
    <cellStyle name="Примечание 2 3 3" xfId="3598" xr:uid="{00000000-0005-0000-0000-00000E0E0000}"/>
    <cellStyle name="Примечание 2 4" xfId="3599" xr:uid="{00000000-0005-0000-0000-00000F0E0000}"/>
    <cellStyle name="Примечание 2 4 2" xfId="3600" xr:uid="{00000000-0005-0000-0000-0000100E0000}"/>
    <cellStyle name="Примечание 2 4 3" xfId="3601" xr:uid="{00000000-0005-0000-0000-0000110E0000}"/>
    <cellStyle name="Примечание 2 5" xfId="3602" xr:uid="{00000000-0005-0000-0000-0000120E0000}"/>
    <cellStyle name="Примечание 2 5 2" xfId="3603" xr:uid="{00000000-0005-0000-0000-0000130E0000}"/>
    <cellStyle name="Примечание 2 5 3" xfId="3604" xr:uid="{00000000-0005-0000-0000-0000140E0000}"/>
    <cellStyle name="Примечание 2 6" xfId="3605" xr:uid="{00000000-0005-0000-0000-0000150E0000}"/>
    <cellStyle name="Примечание 2 6 2" xfId="3606" xr:uid="{00000000-0005-0000-0000-0000160E0000}"/>
    <cellStyle name="Примечание 2 6 3" xfId="3607" xr:uid="{00000000-0005-0000-0000-0000170E0000}"/>
    <cellStyle name="Примечание 2 7" xfId="3608" xr:uid="{00000000-0005-0000-0000-0000180E0000}"/>
    <cellStyle name="Примечание 2 7 2" xfId="3609" xr:uid="{00000000-0005-0000-0000-0000190E0000}"/>
    <cellStyle name="Примечание 2 7 3" xfId="3610" xr:uid="{00000000-0005-0000-0000-00001A0E0000}"/>
    <cellStyle name="Примечание 2 8" xfId="3611" xr:uid="{00000000-0005-0000-0000-00001B0E0000}"/>
    <cellStyle name="Примечание 2 8 2" xfId="3612" xr:uid="{00000000-0005-0000-0000-00001C0E0000}"/>
    <cellStyle name="Примечание 2 8 3" xfId="3613" xr:uid="{00000000-0005-0000-0000-00001D0E0000}"/>
    <cellStyle name="Примечание 2 9" xfId="3614" xr:uid="{00000000-0005-0000-0000-00001E0E0000}"/>
    <cellStyle name="Примечание 2 9 2" xfId="3615" xr:uid="{00000000-0005-0000-0000-00001F0E0000}"/>
    <cellStyle name="Примечание 2_08" xfId="3616" xr:uid="{00000000-0005-0000-0000-0000200E0000}"/>
    <cellStyle name="Примечание 20" xfId="3617" xr:uid="{00000000-0005-0000-0000-0000210E0000}"/>
    <cellStyle name="Примечание 21" xfId="3618" xr:uid="{00000000-0005-0000-0000-0000220E0000}"/>
    <cellStyle name="Примечание 22" xfId="3619" xr:uid="{00000000-0005-0000-0000-0000230E0000}"/>
    <cellStyle name="Примечание 23" xfId="3620" xr:uid="{00000000-0005-0000-0000-0000240E0000}"/>
    <cellStyle name="Примечание 24" xfId="3621" xr:uid="{00000000-0005-0000-0000-0000250E0000}"/>
    <cellStyle name="Примечание 25" xfId="3622" xr:uid="{00000000-0005-0000-0000-0000260E0000}"/>
    <cellStyle name="Примечание 26" xfId="3623" xr:uid="{00000000-0005-0000-0000-0000270E0000}"/>
    <cellStyle name="Примечание 27" xfId="3624" xr:uid="{00000000-0005-0000-0000-0000280E0000}"/>
    <cellStyle name="Примечание 28" xfId="3625" xr:uid="{00000000-0005-0000-0000-0000290E0000}"/>
    <cellStyle name="Примечание 29" xfId="3626" xr:uid="{00000000-0005-0000-0000-00002A0E0000}"/>
    <cellStyle name="Примечание 3" xfId="3627" xr:uid="{00000000-0005-0000-0000-00002B0E0000}"/>
    <cellStyle name="Примечание 3 10" xfId="3628" xr:uid="{00000000-0005-0000-0000-00002C0E0000}"/>
    <cellStyle name="Примечание 3 2" xfId="3629" xr:uid="{00000000-0005-0000-0000-00002D0E0000}"/>
    <cellStyle name="Примечание 3 2 2" xfId="3630" xr:uid="{00000000-0005-0000-0000-00002E0E0000}"/>
    <cellStyle name="Примечание 3 2 3" xfId="3631" xr:uid="{00000000-0005-0000-0000-00002F0E0000}"/>
    <cellStyle name="Примечание 3 3" xfId="3632" xr:uid="{00000000-0005-0000-0000-0000300E0000}"/>
    <cellStyle name="Примечание 3 3 2" xfId="3633" xr:uid="{00000000-0005-0000-0000-0000310E0000}"/>
    <cellStyle name="Примечание 3 3 3" xfId="3634" xr:uid="{00000000-0005-0000-0000-0000320E0000}"/>
    <cellStyle name="Примечание 3 4" xfId="3635" xr:uid="{00000000-0005-0000-0000-0000330E0000}"/>
    <cellStyle name="Примечание 3 4 2" xfId="3636" xr:uid="{00000000-0005-0000-0000-0000340E0000}"/>
    <cellStyle name="Примечание 3 4 3" xfId="3637" xr:uid="{00000000-0005-0000-0000-0000350E0000}"/>
    <cellStyle name="Примечание 3 5" xfId="3638" xr:uid="{00000000-0005-0000-0000-0000360E0000}"/>
    <cellStyle name="Примечание 3 5 2" xfId="3639" xr:uid="{00000000-0005-0000-0000-0000370E0000}"/>
    <cellStyle name="Примечание 3 5 3" xfId="3640" xr:uid="{00000000-0005-0000-0000-0000380E0000}"/>
    <cellStyle name="Примечание 3 6" xfId="3641" xr:uid="{00000000-0005-0000-0000-0000390E0000}"/>
    <cellStyle name="Примечание 3 6 2" xfId="3642" xr:uid="{00000000-0005-0000-0000-00003A0E0000}"/>
    <cellStyle name="Примечание 3 6 3" xfId="3643" xr:uid="{00000000-0005-0000-0000-00003B0E0000}"/>
    <cellStyle name="Примечание 3 7" xfId="3644" xr:uid="{00000000-0005-0000-0000-00003C0E0000}"/>
    <cellStyle name="Примечание 3 7 2" xfId="3645" xr:uid="{00000000-0005-0000-0000-00003D0E0000}"/>
    <cellStyle name="Примечание 3 7 3" xfId="3646" xr:uid="{00000000-0005-0000-0000-00003E0E0000}"/>
    <cellStyle name="Примечание 3 8" xfId="3647" xr:uid="{00000000-0005-0000-0000-00003F0E0000}"/>
    <cellStyle name="Примечание 3 8 2" xfId="3648" xr:uid="{00000000-0005-0000-0000-0000400E0000}"/>
    <cellStyle name="Примечание 3 8 3" xfId="3649" xr:uid="{00000000-0005-0000-0000-0000410E0000}"/>
    <cellStyle name="Примечание 3 9" xfId="3650" xr:uid="{00000000-0005-0000-0000-0000420E0000}"/>
    <cellStyle name="Примечание 3_46EE.2011(v1.0)" xfId="3651" xr:uid="{00000000-0005-0000-0000-0000430E0000}"/>
    <cellStyle name="Примечание 30" xfId="3652" xr:uid="{00000000-0005-0000-0000-0000440E0000}"/>
    <cellStyle name="Примечание 31" xfId="3653" xr:uid="{00000000-0005-0000-0000-0000450E0000}"/>
    <cellStyle name="Примечание 32" xfId="3654" xr:uid="{00000000-0005-0000-0000-0000460E0000}"/>
    <cellStyle name="Примечание 33" xfId="3655" xr:uid="{00000000-0005-0000-0000-0000470E0000}"/>
    <cellStyle name="Примечание 34" xfId="3656" xr:uid="{00000000-0005-0000-0000-0000480E0000}"/>
    <cellStyle name="Примечание 35" xfId="3657" xr:uid="{00000000-0005-0000-0000-0000490E0000}"/>
    <cellStyle name="Примечание 36" xfId="3658" xr:uid="{00000000-0005-0000-0000-00004A0E0000}"/>
    <cellStyle name="Примечание 37" xfId="3659" xr:uid="{00000000-0005-0000-0000-00004B0E0000}"/>
    <cellStyle name="Примечание 4" xfId="3660" xr:uid="{00000000-0005-0000-0000-00004C0E0000}"/>
    <cellStyle name="Примечание 4 10" xfId="3661" xr:uid="{00000000-0005-0000-0000-00004D0E0000}"/>
    <cellStyle name="Примечание 4 2" xfId="3662" xr:uid="{00000000-0005-0000-0000-00004E0E0000}"/>
    <cellStyle name="Примечание 4 2 2" xfId="3663" xr:uid="{00000000-0005-0000-0000-00004F0E0000}"/>
    <cellStyle name="Примечание 4 2 3" xfId="3664" xr:uid="{00000000-0005-0000-0000-0000500E0000}"/>
    <cellStyle name="Примечание 4 3" xfId="3665" xr:uid="{00000000-0005-0000-0000-0000510E0000}"/>
    <cellStyle name="Примечание 4 3 2" xfId="3666" xr:uid="{00000000-0005-0000-0000-0000520E0000}"/>
    <cellStyle name="Примечание 4 3 3" xfId="3667" xr:uid="{00000000-0005-0000-0000-0000530E0000}"/>
    <cellStyle name="Примечание 4 4" xfId="3668" xr:uid="{00000000-0005-0000-0000-0000540E0000}"/>
    <cellStyle name="Примечание 4 4 2" xfId="3669" xr:uid="{00000000-0005-0000-0000-0000550E0000}"/>
    <cellStyle name="Примечание 4 4 3" xfId="3670" xr:uid="{00000000-0005-0000-0000-0000560E0000}"/>
    <cellStyle name="Примечание 4 5" xfId="3671" xr:uid="{00000000-0005-0000-0000-0000570E0000}"/>
    <cellStyle name="Примечание 4 5 2" xfId="3672" xr:uid="{00000000-0005-0000-0000-0000580E0000}"/>
    <cellStyle name="Примечание 4 5 3" xfId="3673" xr:uid="{00000000-0005-0000-0000-0000590E0000}"/>
    <cellStyle name="Примечание 4 6" xfId="3674" xr:uid="{00000000-0005-0000-0000-00005A0E0000}"/>
    <cellStyle name="Примечание 4 6 2" xfId="3675" xr:uid="{00000000-0005-0000-0000-00005B0E0000}"/>
    <cellStyle name="Примечание 4 6 3" xfId="3676" xr:uid="{00000000-0005-0000-0000-00005C0E0000}"/>
    <cellStyle name="Примечание 4 7" xfId="3677" xr:uid="{00000000-0005-0000-0000-00005D0E0000}"/>
    <cellStyle name="Примечание 4 7 2" xfId="3678" xr:uid="{00000000-0005-0000-0000-00005E0E0000}"/>
    <cellStyle name="Примечание 4 7 3" xfId="3679" xr:uid="{00000000-0005-0000-0000-00005F0E0000}"/>
    <cellStyle name="Примечание 4 8" xfId="3680" xr:uid="{00000000-0005-0000-0000-0000600E0000}"/>
    <cellStyle name="Примечание 4 8 2" xfId="3681" xr:uid="{00000000-0005-0000-0000-0000610E0000}"/>
    <cellStyle name="Примечание 4 8 3" xfId="3682" xr:uid="{00000000-0005-0000-0000-0000620E0000}"/>
    <cellStyle name="Примечание 4 9" xfId="3683" xr:uid="{00000000-0005-0000-0000-0000630E0000}"/>
    <cellStyle name="Примечание 4_46EE.2011(v1.0)" xfId="3684" xr:uid="{00000000-0005-0000-0000-0000640E0000}"/>
    <cellStyle name="Примечание 5" xfId="3685" xr:uid="{00000000-0005-0000-0000-0000650E0000}"/>
    <cellStyle name="Примечание 5 10" xfId="3686" xr:uid="{00000000-0005-0000-0000-0000660E0000}"/>
    <cellStyle name="Примечание 5 2" xfId="3687" xr:uid="{00000000-0005-0000-0000-0000670E0000}"/>
    <cellStyle name="Примечание 5 2 2" xfId="3688" xr:uid="{00000000-0005-0000-0000-0000680E0000}"/>
    <cellStyle name="Примечание 5 2 3" xfId="3689" xr:uid="{00000000-0005-0000-0000-0000690E0000}"/>
    <cellStyle name="Примечание 5 3" xfId="3690" xr:uid="{00000000-0005-0000-0000-00006A0E0000}"/>
    <cellStyle name="Примечание 5 3 2" xfId="3691" xr:uid="{00000000-0005-0000-0000-00006B0E0000}"/>
    <cellStyle name="Примечание 5 3 3" xfId="3692" xr:uid="{00000000-0005-0000-0000-00006C0E0000}"/>
    <cellStyle name="Примечание 5 4" xfId="3693" xr:uid="{00000000-0005-0000-0000-00006D0E0000}"/>
    <cellStyle name="Примечание 5 4 2" xfId="3694" xr:uid="{00000000-0005-0000-0000-00006E0E0000}"/>
    <cellStyle name="Примечание 5 4 3" xfId="3695" xr:uid="{00000000-0005-0000-0000-00006F0E0000}"/>
    <cellStyle name="Примечание 5 5" xfId="3696" xr:uid="{00000000-0005-0000-0000-0000700E0000}"/>
    <cellStyle name="Примечание 5 5 2" xfId="3697" xr:uid="{00000000-0005-0000-0000-0000710E0000}"/>
    <cellStyle name="Примечание 5 5 3" xfId="3698" xr:uid="{00000000-0005-0000-0000-0000720E0000}"/>
    <cellStyle name="Примечание 5 6" xfId="3699" xr:uid="{00000000-0005-0000-0000-0000730E0000}"/>
    <cellStyle name="Примечание 5 6 2" xfId="3700" xr:uid="{00000000-0005-0000-0000-0000740E0000}"/>
    <cellStyle name="Примечание 5 6 3" xfId="3701" xr:uid="{00000000-0005-0000-0000-0000750E0000}"/>
    <cellStyle name="Примечание 5 7" xfId="3702" xr:uid="{00000000-0005-0000-0000-0000760E0000}"/>
    <cellStyle name="Примечание 5 7 2" xfId="3703" xr:uid="{00000000-0005-0000-0000-0000770E0000}"/>
    <cellStyle name="Примечание 5 7 3" xfId="3704" xr:uid="{00000000-0005-0000-0000-0000780E0000}"/>
    <cellStyle name="Примечание 5 8" xfId="3705" xr:uid="{00000000-0005-0000-0000-0000790E0000}"/>
    <cellStyle name="Примечание 5 8 2" xfId="3706" xr:uid="{00000000-0005-0000-0000-00007A0E0000}"/>
    <cellStyle name="Примечание 5 8 3" xfId="3707" xr:uid="{00000000-0005-0000-0000-00007B0E0000}"/>
    <cellStyle name="Примечание 5 9" xfId="3708" xr:uid="{00000000-0005-0000-0000-00007C0E0000}"/>
    <cellStyle name="Примечание 5_46EE.2011(v1.0)" xfId="3709" xr:uid="{00000000-0005-0000-0000-00007D0E0000}"/>
    <cellStyle name="Примечание 6" xfId="3710" xr:uid="{00000000-0005-0000-0000-00007E0E0000}"/>
    <cellStyle name="Примечание 6 2" xfId="3711" xr:uid="{00000000-0005-0000-0000-00007F0E0000}"/>
    <cellStyle name="Примечание 6 2 2" xfId="3712" xr:uid="{00000000-0005-0000-0000-0000800E0000}"/>
    <cellStyle name="Примечание 6 2 3" xfId="3713" xr:uid="{00000000-0005-0000-0000-0000810E0000}"/>
    <cellStyle name="Примечание 6 3" xfId="3714" xr:uid="{00000000-0005-0000-0000-0000820E0000}"/>
    <cellStyle name="Примечание 6 4" xfId="3715" xr:uid="{00000000-0005-0000-0000-0000830E0000}"/>
    <cellStyle name="Примечание 6_46EE.2011(v1.0)" xfId="3716" xr:uid="{00000000-0005-0000-0000-0000840E0000}"/>
    <cellStyle name="Примечание 7" xfId="3717" xr:uid="{00000000-0005-0000-0000-0000850E0000}"/>
    <cellStyle name="Примечание 7 2" xfId="3718" xr:uid="{00000000-0005-0000-0000-0000860E0000}"/>
    <cellStyle name="Примечание 7 2 2" xfId="3719" xr:uid="{00000000-0005-0000-0000-0000870E0000}"/>
    <cellStyle name="Примечание 7 2 3" xfId="3720" xr:uid="{00000000-0005-0000-0000-0000880E0000}"/>
    <cellStyle name="Примечание 7 3" xfId="3721" xr:uid="{00000000-0005-0000-0000-0000890E0000}"/>
    <cellStyle name="Примечание 7 4" xfId="3722" xr:uid="{00000000-0005-0000-0000-00008A0E0000}"/>
    <cellStyle name="Примечание 7_46EE.2011(v1.0)" xfId="3723" xr:uid="{00000000-0005-0000-0000-00008B0E0000}"/>
    <cellStyle name="Примечание 8" xfId="3724" xr:uid="{00000000-0005-0000-0000-00008C0E0000}"/>
    <cellStyle name="Примечание 8 2" xfId="3725" xr:uid="{00000000-0005-0000-0000-00008D0E0000}"/>
    <cellStyle name="Примечание 8 2 2" xfId="3726" xr:uid="{00000000-0005-0000-0000-00008E0E0000}"/>
    <cellStyle name="Примечание 8 2 3" xfId="3727" xr:uid="{00000000-0005-0000-0000-00008F0E0000}"/>
    <cellStyle name="Примечание 8 3" xfId="3728" xr:uid="{00000000-0005-0000-0000-0000900E0000}"/>
    <cellStyle name="Примечание 8 4" xfId="3729" xr:uid="{00000000-0005-0000-0000-0000910E0000}"/>
    <cellStyle name="Примечание 8_46EE.2011(v1.0)" xfId="3730" xr:uid="{00000000-0005-0000-0000-0000920E0000}"/>
    <cellStyle name="Примечание 9" xfId="3731" xr:uid="{00000000-0005-0000-0000-0000930E0000}"/>
    <cellStyle name="Примечание 9 2" xfId="3732" xr:uid="{00000000-0005-0000-0000-0000940E0000}"/>
    <cellStyle name="Примечание 9 2 2" xfId="3733" xr:uid="{00000000-0005-0000-0000-0000950E0000}"/>
    <cellStyle name="Примечание 9 2 3" xfId="3734" xr:uid="{00000000-0005-0000-0000-0000960E0000}"/>
    <cellStyle name="Примечание 9 3" xfId="3735" xr:uid="{00000000-0005-0000-0000-0000970E0000}"/>
    <cellStyle name="Примечание 9 4" xfId="3736" xr:uid="{00000000-0005-0000-0000-0000980E0000}"/>
    <cellStyle name="Примечание 9_46EE.2011(v1.0)" xfId="3737" xr:uid="{00000000-0005-0000-0000-0000990E0000}"/>
    <cellStyle name="Процентный 2" xfId="3738" xr:uid="{00000000-0005-0000-0000-00009A0E0000}"/>
    <cellStyle name="Процентный 2 2" xfId="3739" xr:uid="{00000000-0005-0000-0000-00009B0E0000}"/>
    <cellStyle name="Процентный 2 2 2" xfId="3740" xr:uid="{00000000-0005-0000-0000-00009C0E0000}"/>
    <cellStyle name="Процентный 2 2 3" xfId="3741" xr:uid="{00000000-0005-0000-0000-00009D0E0000}"/>
    <cellStyle name="Процентный 2 3" xfId="3742" xr:uid="{00000000-0005-0000-0000-00009E0E0000}"/>
    <cellStyle name="Процентный 2 3 2" xfId="3743" xr:uid="{00000000-0005-0000-0000-00009F0E0000}"/>
    <cellStyle name="Процентный 2 3 3" xfId="3744" xr:uid="{00000000-0005-0000-0000-0000A00E0000}"/>
    <cellStyle name="Процентный 2 4" xfId="3745" xr:uid="{00000000-0005-0000-0000-0000A10E0000}"/>
    <cellStyle name="Процентный 2 5" xfId="3746" xr:uid="{00000000-0005-0000-0000-0000A20E0000}"/>
    <cellStyle name="Процентный 2 6" xfId="3747" xr:uid="{00000000-0005-0000-0000-0000A30E0000}"/>
    <cellStyle name="Процентный 2_сверка" xfId="3748" xr:uid="{00000000-0005-0000-0000-0000A40E0000}"/>
    <cellStyle name="Процентный 3" xfId="3749" xr:uid="{00000000-0005-0000-0000-0000A50E0000}"/>
    <cellStyle name="Процентный 3 2" xfId="3750" xr:uid="{00000000-0005-0000-0000-0000A60E0000}"/>
    <cellStyle name="Процентный 3 3" xfId="3751" xr:uid="{00000000-0005-0000-0000-0000A70E0000}"/>
    <cellStyle name="Процентный 4" xfId="3752" xr:uid="{00000000-0005-0000-0000-0000A80E0000}"/>
    <cellStyle name="Процентный 4 2" xfId="3753" xr:uid="{00000000-0005-0000-0000-0000A90E0000}"/>
    <cellStyle name="Процентный 4 3" xfId="3754" xr:uid="{00000000-0005-0000-0000-0000AA0E0000}"/>
    <cellStyle name="Процентный 5" xfId="3755" xr:uid="{00000000-0005-0000-0000-0000AB0E0000}"/>
    <cellStyle name="Процентный 6" xfId="3756" xr:uid="{00000000-0005-0000-0000-0000AC0E0000}"/>
    <cellStyle name="Процентный 7" xfId="3757" xr:uid="{00000000-0005-0000-0000-0000AD0E0000}"/>
    <cellStyle name="Связанная ячейка 10" xfId="3758" xr:uid="{00000000-0005-0000-0000-0000AE0E0000}"/>
    <cellStyle name="Связанная ячейка 10 2" xfId="3759" xr:uid="{00000000-0005-0000-0000-0000AF0E0000}"/>
    <cellStyle name="Связанная ячейка 10 3" xfId="3760" xr:uid="{00000000-0005-0000-0000-0000B00E0000}"/>
    <cellStyle name="Связанная ячейка 11" xfId="3761" xr:uid="{00000000-0005-0000-0000-0000B10E0000}"/>
    <cellStyle name="Связанная ячейка 2" xfId="3762" xr:uid="{00000000-0005-0000-0000-0000B20E0000}"/>
    <cellStyle name="Связанная ячейка 2 2" xfId="3763" xr:uid="{00000000-0005-0000-0000-0000B30E0000}"/>
    <cellStyle name="Связанная ячейка 2 2 2" xfId="3764" xr:uid="{00000000-0005-0000-0000-0000B40E0000}"/>
    <cellStyle name="Связанная ячейка 2 2 3" xfId="3765" xr:uid="{00000000-0005-0000-0000-0000B50E0000}"/>
    <cellStyle name="Связанная ячейка 2 3" xfId="3766" xr:uid="{00000000-0005-0000-0000-0000B60E0000}"/>
    <cellStyle name="Связанная ячейка 2 3 2" xfId="3767" xr:uid="{00000000-0005-0000-0000-0000B70E0000}"/>
    <cellStyle name="Связанная ячейка 2 4" xfId="3768" xr:uid="{00000000-0005-0000-0000-0000B80E0000}"/>
    <cellStyle name="Связанная ячейка 2 4 2" xfId="3769" xr:uid="{00000000-0005-0000-0000-0000B90E0000}"/>
    <cellStyle name="Связанная ячейка 2 5" xfId="3770" xr:uid="{00000000-0005-0000-0000-0000BA0E0000}"/>
    <cellStyle name="Связанная ячейка 2 6" xfId="3771" xr:uid="{00000000-0005-0000-0000-0000BB0E0000}"/>
    <cellStyle name="Связанная ячейка 2_08" xfId="3772" xr:uid="{00000000-0005-0000-0000-0000BC0E0000}"/>
    <cellStyle name="Связанная ячейка 3" xfId="3773" xr:uid="{00000000-0005-0000-0000-0000BD0E0000}"/>
    <cellStyle name="Связанная ячейка 3 2" xfId="3774" xr:uid="{00000000-0005-0000-0000-0000BE0E0000}"/>
    <cellStyle name="Связанная ячейка 3 2 2" xfId="3775" xr:uid="{00000000-0005-0000-0000-0000BF0E0000}"/>
    <cellStyle name="Связанная ячейка 3 2 3" xfId="3776" xr:uid="{00000000-0005-0000-0000-0000C00E0000}"/>
    <cellStyle name="Связанная ячейка 3 3" xfId="3777" xr:uid="{00000000-0005-0000-0000-0000C10E0000}"/>
    <cellStyle name="Связанная ячейка 3 4" xfId="3778" xr:uid="{00000000-0005-0000-0000-0000C20E0000}"/>
    <cellStyle name="Связанная ячейка 3_46EE.2011(v1.0)" xfId="3779" xr:uid="{00000000-0005-0000-0000-0000C30E0000}"/>
    <cellStyle name="Связанная ячейка 4" xfId="3780" xr:uid="{00000000-0005-0000-0000-0000C40E0000}"/>
    <cellStyle name="Связанная ячейка 4 2" xfId="3781" xr:uid="{00000000-0005-0000-0000-0000C50E0000}"/>
    <cellStyle name="Связанная ячейка 4 2 2" xfId="3782" xr:uid="{00000000-0005-0000-0000-0000C60E0000}"/>
    <cellStyle name="Связанная ячейка 4 2 3" xfId="3783" xr:uid="{00000000-0005-0000-0000-0000C70E0000}"/>
    <cellStyle name="Связанная ячейка 4 3" xfId="3784" xr:uid="{00000000-0005-0000-0000-0000C80E0000}"/>
    <cellStyle name="Связанная ячейка 4 4" xfId="3785" xr:uid="{00000000-0005-0000-0000-0000C90E0000}"/>
    <cellStyle name="Связанная ячейка 4_46EE.2011(v1.0)" xfId="3786" xr:uid="{00000000-0005-0000-0000-0000CA0E0000}"/>
    <cellStyle name="Связанная ячейка 5" xfId="3787" xr:uid="{00000000-0005-0000-0000-0000CB0E0000}"/>
    <cellStyle name="Связанная ячейка 5 2" xfId="3788" xr:uid="{00000000-0005-0000-0000-0000CC0E0000}"/>
    <cellStyle name="Связанная ячейка 5 2 2" xfId="3789" xr:uid="{00000000-0005-0000-0000-0000CD0E0000}"/>
    <cellStyle name="Связанная ячейка 5 2 3" xfId="3790" xr:uid="{00000000-0005-0000-0000-0000CE0E0000}"/>
    <cellStyle name="Связанная ячейка 5 3" xfId="3791" xr:uid="{00000000-0005-0000-0000-0000CF0E0000}"/>
    <cellStyle name="Связанная ячейка 5 4" xfId="3792" xr:uid="{00000000-0005-0000-0000-0000D00E0000}"/>
    <cellStyle name="Связанная ячейка 5_46EE.2011(v1.0)" xfId="3793" xr:uid="{00000000-0005-0000-0000-0000D10E0000}"/>
    <cellStyle name="Связанная ячейка 6" xfId="3794" xr:uid="{00000000-0005-0000-0000-0000D20E0000}"/>
    <cellStyle name="Связанная ячейка 6 2" xfId="3795" xr:uid="{00000000-0005-0000-0000-0000D30E0000}"/>
    <cellStyle name="Связанная ячейка 6 2 2" xfId="3796" xr:uid="{00000000-0005-0000-0000-0000D40E0000}"/>
    <cellStyle name="Связанная ячейка 6 2 3" xfId="3797" xr:uid="{00000000-0005-0000-0000-0000D50E0000}"/>
    <cellStyle name="Связанная ячейка 6 3" xfId="3798" xr:uid="{00000000-0005-0000-0000-0000D60E0000}"/>
    <cellStyle name="Связанная ячейка 6 4" xfId="3799" xr:uid="{00000000-0005-0000-0000-0000D70E0000}"/>
    <cellStyle name="Связанная ячейка 6_46EE.2011(v1.0)" xfId="3800" xr:uid="{00000000-0005-0000-0000-0000D80E0000}"/>
    <cellStyle name="Связанная ячейка 7" xfId="3801" xr:uid="{00000000-0005-0000-0000-0000D90E0000}"/>
    <cellStyle name="Связанная ячейка 7 2" xfId="3802" xr:uid="{00000000-0005-0000-0000-0000DA0E0000}"/>
    <cellStyle name="Связанная ячейка 7 2 2" xfId="3803" xr:uid="{00000000-0005-0000-0000-0000DB0E0000}"/>
    <cellStyle name="Связанная ячейка 7 2 3" xfId="3804" xr:uid="{00000000-0005-0000-0000-0000DC0E0000}"/>
    <cellStyle name="Связанная ячейка 7 3" xfId="3805" xr:uid="{00000000-0005-0000-0000-0000DD0E0000}"/>
    <cellStyle name="Связанная ячейка 7 4" xfId="3806" xr:uid="{00000000-0005-0000-0000-0000DE0E0000}"/>
    <cellStyle name="Связанная ячейка 7_46EE.2011(v1.0)" xfId="3807" xr:uid="{00000000-0005-0000-0000-0000DF0E0000}"/>
    <cellStyle name="Связанная ячейка 8" xfId="3808" xr:uid="{00000000-0005-0000-0000-0000E00E0000}"/>
    <cellStyle name="Связанная ячейка 8 2" xfId="3809" xr:uid="{00000000-0005-0000-0000-0000E10E0000}"/>
    <cellStyle name="Связанная ячейка 8 2 2" xfId="3810" xr:uid="{00000000-0005-0000-0000-0000E20E0000}"/>
    <cellStyle name="Связанная ячейка 8 2 3" xfId="3811" xr:uid="{00000000-0005-0000-0000-0000E30E0000}"/>
    <cellStyle name="Связанная ячейка 8 3" xfId="3812" xr:uid="{00000000-0005-0000-0000-0000E40E0000}"/>
    <cellStyle name="Связанная ячейка 8 4" xfId="3813" xr:uid="{00000000-0005-0000-0000-0000E50E0000}"/>
    <cellStyle name="Связанная ячейка 8_46EE.2011(v1.0)" xfId="3814" xr:uid="{00000000-0005-0000-0000-0000E60E0000}"/>
    <cellStyle name="Связанная ячейка 9" xfId="3815" xr:uid="{00000000-0005-0000-0000-0000E70E0000}"/>
    <cellStyle name="Связанная ячейка 9 2" xfId="3816" xr:uid="{00000000-0005-0000-0000-0000E80E0000}"/>
    <cellStyle name="Связанная ячейка 9 2 2" xfId="3817" xr:uid="{00000000-0005-0000-0000-0000E90E0000}"/>
    <cellStyle name="Связанная ячейка 9 2 3" xfId="3818" xr:uid="{00000000-0005-0000-0000-0000EA0E0000}"/>
    <cellStyle name="Связанная ячейка 9 3" xfId="3819" xr:uid="{00000000-0005-0000-0000-0000EB0E0000}"/>
    <cellStyle name="Связанная ячейка 9 4" xfId="3820" xr:uid="{00000000-0005-0000-0000-0000EC0E0000}"/>
    <cellStyle name="Связанная ячейка 9_46EE.2011(v1.0)" xfId="3821" xr:uid="{00000000-0005-0000-0000-0000ED0E0000}"/>
    <cellStyle name="Стиль 1" xfId="3822" xr:uid="{00000000-0005-0000-0000-0000EE0E0000}"/>
    <cellStyle name="Стиль 1 2" xfId="3823" xr:uid="{00000000-0005-0000-0000-0000EF0E0000}"/>
    <cellStyle name="Стиль 1 2 2" xfId="3824" xr:uid="{00000000-0005-0000-0000-0000F00E0000}"/>
    <cellStyle name="Стиль 1 2 2 2" xfId="3825" xr:uid="{00000000-0005-0000-0000-0000F10E0000}"/>
    <cellStyle name="Стиль 1 2 3" xfId="3826" xr:uid="{00000000-0005-0000-0000-0000F20E0000}"/>
    <cellStyle name="Стиль 1 2 4" xfId="3827" xr:uid="{00000000-0005-0000-0000-0000F30E0000}"/>
    <cellStyle name="Стиль 1 2_сверка" xfId="3828" xr:uid="{00000000-0005-0000-0000-0000F40E0000}"/>
    <cellStyle name="Стиль 1 3" xfId="3829" xr:uid="{00000000-0005-0000-0000-0000F50E0000}"/>
    <cellStyle name="Стиль 1 3 2" xfId="3830" xr:uid="{00000000-0005-0000-0000-0000F60E0000}"/>
    <cellStyle name="Стиль 1 4" xfId="3831" xr:uid="{00000000-0005-0000-0000-0000F70E0000}"/>
    <cellStyle name="Стиль 1 4 2" xfId="3832" xr:uid="{00000000-0005-0000-0000-0000F80E0000}"/>
    <cellStyle name="Стиль 1 5" xfId="3833" xr:uid="{00000000-0005-0000-0000-0000F90E0000}"/>
    <cellStyle name="Стиль 1 6" xfId="3834" xr:uid="{00000000-0005-0000-0000-0000FA0E0000}"/>
    <cellStyle name="Стиль 1 7" xfId="3835" xr:uid="{00000000-0005-0000-0000-0000FB0E0000}"/>
    <cellStyle name="Стиль 1 8" xfId="3836" xr:uid="{00000000-0005-0000-0000-0000FC0E0000}"/>
    <cellStyle name="Стиль 1_08" xfId="3837" xr:uid="{00000000-0005-0000-0000-0000FD0E0000}"/>
    <cellStyle name="ТЕКСТ" xfId="3838" xr:uid="{00000000-0005-0000-0000-0000FE0E0000}"/>
    <cellStyle name="ТЕКСТ 10" xfId="3839" xr:uid="{00000000-0005-0000-0000-0000FF0E0000}"/>
    <cellStyle name="ТЕКСТ 2" xfId="3840" xr:uid="{00000000-0005-0000-0000-0000000F0000}"/>
    <cellStyle name="ТЕКСТ 2 2" xfId="3841" xr:uid="{00000000-0005-0000-0000-0000010F0000}"/>
    <cellStyle name="ТЕКСТ 2 3" xfId="3842" xr:uid="{00000000-0005-0000-0000-0000020F0000}"/>
    <cellStyle name="ТЕКСТ 3" xfId="3843" xr:uid="{00000000-0005-0000-0000-0000030F0000}"/>
    <cellStyle name="ТЕКСТ 3 2" xfId="3844" xr:uid="{00000000-0005-0000-0000-0000040F0000}"/>
    <cellStyle name="ТЕКСТ 3 3" xfId="3845" xr:uid="{00000000-0005-0000-0000-0000050F0000}"/>
    <cellStyle name="ТЕКСТ 4" xfId="3846" xr:uid="{00000000-0005-0000-0000-0000060F0000}"/>
    <cellStyle name="ТЕКСТ 4 2" xfId="3847" xr:uid="{00000000-0005-0000-0000-0000070F0000}"/>
    <cellStyle name="ТЕКСТ 4 3" xfId="3848" xr:uid="{00000000-0005-0000-0000-0000080F0000}"/>
    <cellStyle name="ТЕКСТ 5" xfId="3849" xr:uid="{00000000-0005-0000-0000-0000090F0000}"/>
    <cellStyle name="ТЕКСТ 5 2" xfId="3850" xr:uid="{00000000-0005-0000-0000-00000A0F0000}"/>
    <cellStyle name="ТЕКСТ 5 3" xfId="3851" xr:uid="{00000000-0005-0000-0000-00000B0F0000}"/>
    <cellStyle name="ТЕКСТ 6" xfId="3852" xr:uid="{00000000-0005-0000-0000-00000C0F0000}"/>
    <cellStyle name="ТЕКСТ 6 2" xfId="3853" xr:uid="{00000000-0005-0000-0000-00000D0F0000}"/>
    <cellStyle name="ТЕКСТ 6 3" xfId="3854" xr:uid="{00000000-0005-0000-0000-00000E0F0000}"/>
    <cellStyle name="ТЕКСТ 7" xfId="3855" xr:uid="{00000000-0005-0000-0000-00000F0F0000}"/>
    <cellStyle name="ТЕКСТ 7 2" xfId="3856" xr:uid="{00000000-0005-0000-0000-0000100F0000}"/>
    <cellStyle name="ТЕКСТ 7 3" xfId="3857" xr:uid="{00000000-0005-0000-0000-0000110F0000}"/>
    <cellStyle name="ТЕКСТ 8" xfId="3858" xr:uid="{00000000-0005-0000-0000-0000120F0000}"/>
    <cellStyle name="ТЕКСТ 8 2" xfId="3859" xr:uid="{00000000-0005-0000-0000-0000130F0000}"/>
    <cellStyle name="ТЕКСТ 8 3" xfId="3860" xr:uid="{00000000-0005-0000-0000-0000140F0000}"/>
    <cellStyle name="ТЕКСТ 9" xfId="3861" xr:uid="{00000000-0005-0000-0000-0000150F0000}"/>
    <cellStyle name="Текст предупреждения 10" xfId="3862" xr:uid="{00000000-0005-0000-0000-0000160F0000}"/>
    <cellStyle name="Текст предупреждения 10 2" xfId="3863" xr:uid="{00000000-0005-0000-0000-0000170F0000}"/>
    <cellStyle name="Текст предупреждения 10 3" xfId="3864" xr:uid="{00000000-0005-0000-0000-0000180F0000}"/>
    <cellStyle name="Текст предупреждения 11" xfId="3865" xr:uid="{00000000-0005-0000-0000-0000190F0000}"/>
    <cellStyle name="Текст предупреждения 2" xfId="3866" xr:uid="{00000000-0005-0000-0000-00001A0F0000}"/>
    <cellStyle name="Текст предупреждения 2 2" xfId="3867" xr:uid="{00000000-0005-0000-0000-00001B0F0000}"/>
    <cellStyle name="Текст предупреждения 2 2 2" xfId="3868" xr:uid="{00000000-0005-0000-0000-00001C0F0000}"/>
    <cellStyle name="Текст предупреждения 2 2 3" xfId="3869" xr:uid="{00000000-0005-0000-0000-00001D0F0000}"/>
    <cellStyle name="Текст предупреждения 2 3" xfId="3870" xr:uid="{00000000-0005-0000-0000-00001E0F0000}"/>
    <cellStyle name="Текст предупреждения 2 3 2" xfId="3871" xr:uid="{00000000-0005-0000-0000-00001F0F0000}"/>
    <cellStyle name="Текст предупреждения 2 4" xfId="3872" xr:uid="{00000000-0005-0000-0000-0000200F0000}"/>
    <cellStyle name="Текст предупреждения 2 4 2" xfId="3873" xr:uid="{00000000-0005-0000-0000-0000210F0000}"/>
    <cellStyle name="Текст предупреждения 2 5" xfId="3874" xr:uid="{00000000-0005-0000-0000-0000220F0000}"/>
    <cellStyle name="Текст предупреждения 2 6" xfId="3875" xr:uid="{00000000-0005-0000-0000-0000230F0000}"/>
    <cellStyle name="Текст предупреждения 2_08" xfId="3876" xr:uid="{00000000-0005-0000-0000-0000240F0000}"/>
    <cellStyle name="Текст предупреждения 3" xfId="3877" xr:uid="{00000000-0005-0000-0000-0000250F0000}"/>
    <cellStyle name="Текст предупреждения 3 2" xfId="3878" xr:uid="{00000000-0005-0000-0000-0000260F0000}"/>
    <cellStyle name="Текст предупреждения 3 2 2" xfId="3879" xr:uid="{00000000-0005-0000-0000-0000270F0000}"/>
    <cellStyle name="Текст предупреждения 3 2 3" xfId="3880" xr:uid="{00000000-0005-0000-0000-0000280F0000}"/>
    <cellStyle name="Текст предупреждения 3 3" xfId="3881" xr:uid="{00000000-0005-0000-0000-0000290F0000}"/>
    <cellStyle name="Текст предупреждения 3 4" xfId="3882" xr:uid="{00000000-0005-0000-0000-00002A0F0000}"/>
    <cellStyle name="Текст предупреждения 4" xfId="3883" xr:uid="{00000000-0005-0000-0000-00002B0F0000}"/>
    <cellStyle name="Текст предупреждения 4 2" xfId="3884" xr:uid="{00000000-0005-0000-0000-00002C0F0000}"/>
    <cellStyle name="Текст предупреждения 4 2 2" xfId="3885" xr:uid="{00000000-0005-0000-0000-00002D0F0000}"/>
    <cellStyle name="Текст предупреждения 4 2 3" xfId="3886" xr:uid="{00000000-0005-0000-0000-00002E0F0000}"/>
    <cellStyle name="Текст предупреждения 4 3" xfId="3887" xr:uid="{00000000-0005-0000-0000-00002F0F0000}"/>
    <cellStyle name="Текст предупреждения 4 4" xfId="3888" xr:uid="{00000000-0005-0000-0000-0000300F0000}"/>
    <cellStyle name="Текст предупреждения 5" xfId="3889" xr:uid="{00000000-0005-0000-0000-0000310F0000}"/>
    <cellStyle name="Текст предупреждения 5 2" xfId="3890" xr:uid="{00000000-0005-0000-0000-0000320F0000}"/>
    <cellStyle name="Текст предупреждения 5 2 2" xfId="3891" xr:uid="{00000000-0005-0000-0000-0000330F0000}"/>
    <cellStyle name="Текст предупреждения 5 2 3" xfId="3892" xr:uid="{00000000-0005-0000-0000-0000340F0000}"/>
    <cellStyle name="Текст предупреждения 5 3" xfId="3893" xr:uid="{00000000-0005-0000-0000-0000350F0000}"/>
    <cellStyle name="Текст предупреждения 5 4" xfId="3894" xr:uid="{00000000-0005-0000-0000-0000360F0000}"/>
    <cellStyle name="Текст предупреждения 6" xfId="3895" xr:uid="{00000000-0005-0000-0000-0000370F0000}"/>
    <cellStyle name="Текст предупреждения 6 2" xfId="3896" xr:uid="{00000000-0005-0000-0000-0000380F0000}"/>
    <cellStyle name="Текст предупреждения 6 2 2" xfId="3897" xr:uid="{00000000-0005-0000-0000-0000390F0000}"/>
    <cellStyle name="Текст предупреждения 6 2 3" xfId="3898" xr:uid="{00000000-0005-0000-0000-00003A0F0000}"/>
    <cellStyle name="Текст предупреждения 6 3" xfId="3899" xr:uid="{00000000-0005-0000-0000-00003B0F0000}"/>
    <cellStyle name="Текст предупреждения 6 4" xfId="3900" xr:uid="{00000000-0005-0000-0000-00003C0F0000}"/>
    <cellStyle name="Текст предупреждения 7" xfId="3901" xr:uid="{00000000-0005-0000-0000-00003D0F0000}"/>
    <cellStyle name="Текст предупреждения 7 2" xfId="3902" xr:uid="{00000000-0005-0000-0000-00003E0F0000}"/>
    <cellStyle name="Текст предупреждения 7 2 2" xfId="3903" xr:uid="{00000000-0005-0000-0000-00003F0F0000}"/>
    <cellStyle name="Текст предупреждения 7 2 3" xfId="3904" xr:uid="{00000000-0005-0000-0000-0000400F0000}"/>
    <cellStyle name="Текст предупреждения 7 3" xfId="3905" xr:uid="{00000000-0005-0000-0000-0000410F0000}"/>
    <cellStyle name="Текст предупреждения 7 4" xfId="3906" xr:uid="{00000000-0005-0000-0000-0000420F0000}"/>
    <cellStyle name="Текст предупреждения 8" xfId="3907" xr:uid="{00000000-0005-0000-0000-0000430F0000}"/>
    <cellStyle name="Текст предупреждения 8 2" xfId="3908" xr:uid="{00000000-0005-0000-0000-0000440F0000}"/>
    <cellStyle name="Текст предупреждения 8 2 2" xfId="3909" xr:uid="{00000000-0005-0000-0000-0000450F0000}"/>
    <cellStyle name="Текст предупреждения 8 2 3" xfId="3910" xr:uid="{00000000-0005-0000-0000-0000460F0000}"/>
    <cellStyle name="Текст предупреждения 8 3" xfId="3911" xr:uid="{00000000-0005-0000-0000-0000470F0000}"/>
    <cellStyle name="Текст предупреждения 8 4" xfId="3912" xr:uid="{00000000-0005-0000-0000-0000480F0000}"/>
    <cellStyle name="Текст предупреждения 9" xfId="3913" xr:uid="{00000000-0005-0000-0000-0000490F0000}"/>
    <cellStyle name="Текст предупреждения 9 2" xfId="3914" xr:uid="{00000000-0005-0000-0000-00004A0F0000}"/>
    <cellStyle name="Текст предупреждения 9 2 2" xfId="3915" xr:uid="{00000000-0005-0000-0000-00004B0F0000}"/>
    <cellStyle name="Текст предупреждения 9 2 3" xfId="3916" xr:uid="{00000000-0005-0000-0000-00004C0F0000}"/>
    <cellStyle name="Текст предупреждения 9 3" xfId="3917" xr:uid="{00000000-0005-0000-0000-00004D0F0000}"/>
    <cellStyle name="Текст предупреждения 9 4" xfId="3918" xr:uid="{00000000-0005-0000-0000-00004E0F0000}"/>
    <cellStyle name="Текстовый" xfId="3919" xr:uid="{00000000-0005-0000-0000-00004F0F0000}"/>
    <cellStyle name="Текстовый 10" xfId="3920" xr:uid="{00000000-0005-0000-0000-0000500F0000}"/>
    <cellStyle name="Текстовый 2" xfId="3921" xr:uid="{00000000-0005-0000-0000-0000510F0000}"/>
    <cellStyle name="Текстовый 2 2" xfId="3922" xr:uid="{00000000-0005-0000-0000-0000520F0000}"/>
    <cellStyle name="Текстовый 2 3" xfId="3923" xr:uid="{00000000-0005-0000-0000-0000530F0000}"/>
    <cellStyle name="Текстовый 3" xfId="3924" xr:uid="{00000000-0005-0000-0000-0000540F0000}"/>
    <cellStyle name="Текстовый 3 2" xfId="3925" xr:uid="{00000000-0005-0000-0000-0000550F0000}"/>
    <cellStyle name="Текстовый 3 3" xfId="3926" xr:uid="{00000000-0005-0000-0000-0000560F0000}"/>
    <cellStyle name="Текстовый 4" xfId="3927" xr:uid="{00000000-0005-0000-0000-0000570F0000}"/>
    <cellStyle name="Текстовый 4 2" xfId="3928" xr:uid="{00000000-0005-0000-0000-0000580F0000}"/>
    <cellStyle name="Текстовый 4 3" xfId="3929" xr:uid="{00000000-0005-0000-0000-0000590F0000}"/>
    <cellStyle name="Текстовый 5" xfId="3930" xr:uid="{00000000-0005-0000-0000-00005A0F0000}"/>
    <cellStyle name="Текстовый 5 2" xfId="3931" xr:uid="{00000000-0005-0000-0000-00005B0F0000}"/>
    <cellStyle name="Текстовый 5 3" xfId="3932" xr:uid="{00000000-0005-0000-0000-00005C0F0000}"/>
    <cellStyle name="Текстовый 6" xfId="3933" xr:uid="{00000000-0005-0000-0000-00005D0F0000}"/>
    <cellStyle name="Текстовый 6 2" xfId="3934" xr:uid="{00000000-0005-0000-0000-00005E0F0000}"/>
    <cellStyle name="Текстовый 6 3" xfId="3935" xr:uid="{00000000-0005-0000-0000-00005F0F0000}"/>
    <cellStyle name="Текстовый 7" xfId="3936" xr:uid="{00000000-0005-0000-0000-0000600F0000}"/>
    <cellStyle name="Текстовый 7 2" xfId="3937" xr:uid="{00000000-0005-0000-0000-0000610F0000}"/>
    <cellStyle name="Текстовый 7 3" xfId="3938" xr:uid="{00000000-0005-0000-0000-0000620F0000}"/>
    <cellStyle name="Текстовый 8" xfId="3939" xr:uid="{00000000-0005-0000-0000-0000630F0000}"/>
    <cellStyle name="Текстовый 8 2" xfId="3940" xr:uid="{00000000-0005-0000-0000-0000640F0000}"/>
    <cellStyle name="Текстовый 8 3" xfId="3941" xr:uid="{00000000-0005-0000-0000-0000650F0000}"/>
    <cellStyle name="Текстовый 9" xfId="3942" xr:uid="{00000000-0005-0000-0000-0000660F0000}"/>
    <cellStyle name="Текстовый_1" xfId="3943" xr:uid="{00000000-0005-0000-0000-0000670F0000}"/>
    <cellStyle name="Тысячи [0]_22гк" xfId="3944" xr:uid="{00000000-0005-0000-0000-0000680F0000}"/>
    <cellStyle name="Тысячи_22гк" xfId="3945" xr:uid="{00000000-0005-0000-0000-0000690F0000}"/>
    <cellStyle name="ФИКСИРОВАННЫЙ" xfId="3946" xr:uid="{00000000-0005-0000-0000-00006A0F0000}"/>
    <cellStyle name="ФИКСИРОВАННЫЙ 10" xfId="3947" xr:uid="{00000000-0005-0000-0000-00006B0F0000}"/>
    <cellStyle name="ФИКСИРОВАННЫЙ 2" xfId="3948" xr:uid="{00000000-0005-0000-0000-00006C0F0000}"/>
    <cellStyle name="ФИКСИРОВАННЫЙ 2 2" xfId="3949" xr:uid="{00000000-0005-0000-0000-00006D0F0000}"/>
    <cellStyle name="ФИКСИРОВАННЫЙ 2 3" xfId="3950" xr:uid="{00000000-0005-0000-0000-00006E0F0000}"/>
    <cellStyle name="ФИКСИРОВАННЫЙ 3" xfId="3951" xr:uid="{00000000-0005-0000-0000-00006F0F0000}"/>
    <cellStyle name="ФИКСИРОВАННЫЙ 3 2" xfId="3952" xr:uid="{00000000-0005-0000-0000-0000700F0000}"/>
    <cellStyle name="ФИКСИРОВАННЫЙ 3 3" xfId="3953" xr:uid="{00000000-0005-0000-0000-0000710F0000}"/>
    <cellStyle name="ФИКСИРОВАННЫЙ 4" xfId="3954" xr:uid="{00000000-0005-0000-0000-0000720F0000}"/>
    <cellStyle name="ФИКСИРОВАННЫЙ 4 2" xfId="3955" xr:uid="{00000000-0005-0000-0000-0000730F0000}"/>
    <cellStyle name="ФИКСИРОВАННЫЙ 4 3" xfId="3956" xr:uid="{00000000-0005-0000-0000-0000740F0000}"/>
    <cellStyle name="ФИКСИРОВАННЫЙ 5" xfId="3957" xr:uid="{00000000-0005-0000-0000-0000750F0000}"/>
    <cellStyle name="ФИКСИРОВАННЫЙ 5 2" xfId="3958" xr:uid="{00000000-0005-0000-0000-0000760F0000}"/>
    <cellStyle name="ФИКСИРОВАННЫЙ 5 3" xfId="3959" xr:uid="{00000000-0005-0000-0000-0000770F0000}"/>
    <cellStyle name="ФИКСИРОВАННЫЙ 6" xfId="3960" xr:uid="{00000000-0005-0000-0000-0000780F0000}"/>
    <cellStyle name="ФИКСИРОВАННЫЙ 6 2" xfId="3961" xr:uid="{00000000-0005-0000-0000-0000790F0000}"/>
    <cellStyle name="ФИКСИРОВАННЫЙ 6 3" xfId="3962" xr:uid="{00000000-0005-0000-0000-00007A0F0000}"/>
    <cellStyle name="ФИКСИРОВАННЫЙ 7" xfId="3963" xr:uid="{00000000-0005-0000-0000-00007B0F0000}"/>
    <cellStyle name="ФИКСИРОВАННЫЙ 7 2" xfId="3964" xr:uid="{00000000-0005-0000-0000-00007C0F0000}"/>
    <cellStyle name="ФИКСИРОВАННЫЙ 7 3" xfId="3965" xr:uid="{00000000-0005-0000-0000-00007D0F0000}"/>
    <cellStyle name="ФИКСИРОВАННЫЙ 8" xfId="3966" xr:uid="{00000000-0005-0000-0000-00007E0F0000}"/>
    <cellStyle name="ФИКСИРОВАННЫЙ 8 2" xfId="3967" xr:uid="{00000000-0005-0000-0000-00007F0F0000}"/>
    <cellStyle name="ФИКСИРОВАННЫЙ 8 3" xfId="3968" xr:uid="{00000000-0005-0000-0000-0000800F0000}"/>
    <cellStyle name="ФИКСИРОВАННЫЙ 9" xfId="3969" xr:uid="{00000000-0005-0000-0000-0000810F0000}"/>
    <cellStyle name="ФИКСИРОВАННЫЙ_1" xfId="3970" xr:uid="{00000000-0005-0000-0000-0000820F0000}"/>
    <cellStyle name="Финансовый 10" xfId="3971" xr:uid="{00000000-0005-0000-0000-0000830F0000}"/>
    <cellStyle name="Финансовый 11" xfId="3972" xr:uid="{00000000-0005-0000-0000-0000840F0000}"/>
    <cellStyle name="Финансовый 2" xfId="3973" xr:uid="{00000000-0005-0000-0000-0000850F0000}"/>
    <cellStyle name="Финансовый 2 2" xfId="3974" xr:uid="{00000000-0005-0000-0000-0000860F0000}"/>
    <cellStyle name="Финансовый 2 2 2" xfId="3975" xr:uid="{00000000-0005-0000-0000-0000870F0000}"/>
    <cellStyle name="Финансовый 2 2 3" xfId="3976" xr:uid="{00000000-0005-0000-0000-0000880F0000}"/>
    <cellStyle name="Финансовый 2 3" xfId="3977" xr:uid="{00000000-0005-0000-0000-0000890F0000}"/>
    <cellStyle name="Финансовый 2 3 2" xfId="3978" xr:uid="{00000000-0005-0000-0000-00008A0F0000}"/>
    <cellStyle name="Финансовый 2 3 2 2" xfId="3979" xr:uid="{00000000-0005-0000-0000-00008B0F0000}"/>
    <cellStyle name="Финансовый 2 3 3" xfId="3980" xr:uid="{00000000-0005-0000-0000-00008C0F0000}"/>
    <cellStyle name="Финансовый 2 3 4" xfId="3981" xr:uid="{00000000-0005-0000-0000-00008D0F0000}"/>
    <cellStyle name="Финансовый 2 4" xfId="3982" xr:uid="{00000000-0005-0000-0000-00008E0F0000}"/>
    <cellStyle name="Финансовый 2 5" xfId="3983" xr:uid="{00000000-0005-0000-0000-00008F0F0000}"/>
    <cellStyle name="Финансовый 2 6" xfId="3984" xr:uid="{00000000-0005-0000-0000-0000900F0000}"/>
    <cellStyle name="Финансовый 2 7" xfId="3985" xr:uid="{00000000-0005-0000-0000-0000910F0000}"/>
    <cellStyle name="Финансовый 2_46EE.2011(v1.0)" xfId="3986" xr:uid="{00000000-0005-0000-0000-0000920F0000}"/>
    <cellStyle name="Финансовый 3" xfId="3987" xr:uid="{00000000-0005-0000-0000-0000930F0000}"/>
    <cellStyle name="Финансовый 3 2" xfId="3988" xr:uid="{00000000-0005-0000-0000-0000940F0000}"/>
    <cellStyle name="Финансовый 3 3" xfId="3989" xr:uid="{00000000-0005-0000-0000-0000950F0000}"/>
    <cellStyle name="Финансовый 3 4" xfId="3990" xr:uid="{00000000-0005-0000-0000-0000960F0000}"/>
    <cellStyle name="Финансовый 3 5" xfId="3991" xr:uid="{00000000-0005-0000-0000-0000970F0000}"/>
    <cellStyle name="Финансовый 3_сверка" xfId="3992" xr:uid="{00000000-0005-0000-0000-0000980F0000}"/>
    <cellStyle name="Финансовый 4" xfId="3993" xr:uid="{00000000-0005-0000-0000-0000990F0000}"/>
    <cellStyle name="Финансовый 4 2" xfId="3994" xr:uid="{00000000-0005-0000-0000-00009A0F0000}"/>
    <cellStyle name="Финансовый 4 3" xfId="3995" xr:uid="{00000000-0005-0000-0000-00009B0F0000}"/>
    <cellStyle name="Финансовый 5" xfId="3996" xr:uid="{00000000-0005-0000-0000-00009C0F0000}"/>
    <cellStyle name="Финансовый 5 2" xfId="3997" xr:uid="{00000000-0005-0000-0000-00009D0F0000}"/>
    <cellStyle name="Финансовый 6" xfId="3998" xr:uid="{00000000-0005-0000-0000-00009E0F0000}"/>
    <cellStyle name="Финансовый 7" xfId="3999" xr:uid="{00000000-0005-0000-0000-00009F0F0000}"/>
    <cellStyle name="Финансовый 8" xfId="4000" xr:uid="{00000000-0005-0000-0000-0000A00F0000}"/>
    <cellStyle name="Финансовый 9" xfId="4001" xr:uid="{00000000-0005-0000-0000-0000A10F0000}"/>
    <cellStyle name="Формула" xfId="4002" xr:uid="{00000000-0005-0000-0000-0000A20F0000}"/>
    <cellStyle name="Формула 2" xfId="4003" xr:uid="{00000000-0005-0000-0000-0000A30F0000}"/>
    <cellStyle name="Формула 2 2" xfId="4004" xr:uid="{00000000-0005-0000-0000-0000A40F0000}"/>
    <cellStyle name="Формула 2 3" xfId="4005" xr:uid="{00000000-0005-0000-0000-0000A50F0000}"/>
    <cellStyle name="Формула 3" xfId="4006" xr:uid="{00000000-0005-0000-0000-0000A60F0000}"/>
    <cellStyle name="Формула 4" xfId="4007" xr:uid="{00000000-0005-0000-0000-0000A70F0000}"/>
    <cellStyle name="Формула_A РТ 2009 Рязаньэнерго" xfId="4008" xr:uid="{00000000-0005-0000-0000-0000A80F0000}"/>
    <cellStyle name="ФормулаВБ" xfId="4009" xr:uid="{00000000-0005-0000-0000-0000A90F0000}"/>
    <cellStyle name="ФормулаВБ 2" xfId="4010" xr:uid="{00000000-0005-0000-0000-0000AA0F0000}"/>
    <cellStyle name="ФормулаВБ 2 2" xfId="4011" xr:uid="{00000000-0005-0000-0000-0000AB0F0000}"/>
    <cellStyle name="ФормулаВБ 3" xfId="4012" xr:uid="{00000000-0005-0000-0000-0000AC0F0000}"/>
    <cellStyle name="ФормулаВБ 3 2" xfId="4013" xr:uid="{00000000-0005-0000-0000-0000AD0F0000}"/>
    <cellStyle name="ФормулаВБ 4" xfId="4014" xr:uid="{00000000-0005-0000-0000-0000AE0F0000}"/>
    <cellStyle name="ФормулаВБ 5" xfId="4015" xr:uid="{00000000-0005-0000-0000-0000AF0F0000}"/>
    <cellStyle name="ФормулаВБ 6" xfId="4016" xr:uid="{00000000-0005-0000-0000-0000B00F0000}"/>
    <cellStyle name="ФормулаВБ 7" xfId="4017" xr:uid="{00000000-0005-0000-0000-0000B10F0000}"/>
    <cellStyle name="ФормулаНаКонтроль" xfId="4018" xr:uid="{00000000-0005-0000-0000-0000B20F0000}"/>
    <cellStyle name="ФормулаНаКонтроль 2" xfId="4019" xr:uid="{00000000-0005-0000-0000-0000B30F0000}"/>
    <cellStyle name="ФормулаНаКонтроль 3" xfId="4020" xr:uid="{00000000-0005-0000-0000-0000B40F0000}"/>
    <cellStyle name="Хороший 10" xfId="4021" xr:uid="{00000000-0005-0000-0000-0000B50F0000}"/>
    <cellStyle name="Хороший 10 2" xfId="4022" xr:uid="{00000000-0005-0000-0000-0000B60F0000}"/>
    <cellStyle name="Хороший 10 3" xfId="4023" xr:uid="{00000000-0005-0000-0000-0000B70F0000}"/>
    <cellStyle name="Хороший 11" xfId="4024" xr:uid="{00000000-0005-0000-0000-0000B80F0000}"/>
    <cellStyle name="Хороший 12" xfId="4025" xr:uid="{00000000-0005-0000-0000-0000B90F0000}"/>
    <cellStyle name="Хороший 2" xfId="4026" xr:uid="{00000000-0005-0000-0000-0000BA0F0000}"/>
    <cellStyle name="Хороший 2 2" xfId="4027" xr:uid="{00000000-0005-0000-0000-0000BB0F0000}"/>
    <cellStyle name="Хороший 2 2 2" xfId="4028" xr:uid="{00000000-0005-0000-0000-0000BC0F0000}"/>
    <cellStyle name="Хороший 2 2 3" xfId="4029" xr:uid="{00000000-0005-0000-0000-0000BD0F0000}"/>
    <cellStyle name="Хороший 2 3" xfId="4030" xr:uid="{00000000-0005-0000-0000-0000BE0F0000}"/>
    <cellStyle name="Хороший 2 3 2" xfId="4031" xr:uid="{00000000-0005-0000-0000-0000BF0F0000}"/>
    <cellStyle name="Хороший 2 4" xfId="4032" xr:uid="{00000000-0005-0000-0000-0000C00F0000}"/>
    <cellStyle name="Хороший 2 4 2" xfId="4033" xr:uid="{00000000-0005-0000-0000-0000C10F0000}"/>
    <cellStyle name="Хороший 2 5" xfId="4034" xr:uid="{00000000-0005-0000-0000-0000C20F0000}"/>
    <cellStyle name="Хороший 2 6" xfId="4035" xr:uid="{00000000-0005-0000-0000-0000C30F0000}"/>
    <cellStyle name="Хороший 2_08" xfId="4036" xr:uid="{00000000-0005-0000-0000-0000C40F0000}"/>
    <cellStyle name="Хороший 3" xfId="4037" xr:uid="{00000000-0005-0000-0000-0000C50F0000}"/>
    <cellStyle name="Хороший 3 2" xfId="4038" xr:uid="{00000000-0005-0000-0000-0000C60F0000}"/>
    <cellStyle name="Хороший 3 2 2" xfId="4039" xr:uid="{00000000-0005-0000-0000-0000C70F0000}"/>
    <cellStyle name="Хороший 3 2 3" xfId="4040" xr:uid="{00000000-0005-0000-0000-0000C80F0000}"/>
    <cellStyle name="Хороший 3 3" xfId="4041" xr:uid="{00000000-0005-0000-0000-0000C90F0000}"/>
    <cellStyle name="Хороший 3 4" xfId="4042" xr:uid="{00000000-0005-0000-0000-0000CA0F0000}"/>
    <cellStyle name="Хороший 4" xfId="4043" xr:uid="{00000000-0005-0000-0000-0000CB0F0000}"/>
    <cellStyle name="Хороший 4 2" xfId="4044" xr:uid="{00000000-0005-0000-0000-0000CC0F0000}"/>
    <cellStyle name="Хороший 4 2 2" xfId="4045" xr:uid="{00000000-0005-0000-0000-0000CD0F0000}"/>
    <cellStyle name="Хороший 4 2 3" xfId="4046" xr:uid="{00000000-0005-0000-0000-0000CE0F0000}"/>
    <cellStyle name="Хороший 4 3" xfId="4047" xr:uid="{00000000-0005-0000-0000-0000CF0F0000}"/>
    <cellStyle name="Хороший 4 4" xfId="4048" xr:uid="{00000000-0005-0000-0000-0000D00F0000}"/>
    <cellStyle name="Хороший 5" xfId="4049" xr:uid="{00000000-0005-0000-0000-0000D10F0000}"/>
    <cellStyle name="Хороший 5 2" xfId="4050" xr:uid="{00000000-0005-0000-0000-0000D20F0000}"/>
    <cellStyle name="Хороший 5 2 2" xfId="4051" xr:uid="{00000000-0005-0000-0000-0000D30F0000}"/>
    <cellStyle name="Хороший 5 2 3" xfId="4052" xr:uid="{00000000-0005-0000-0000-0000D40F0000}"/>
    <cellStyle name="Хороший 5 3" xfId="4053" xr:uid="{00000000-0005-0000-0000-0000D50F0000}"/>
    <cellStyle name="Хороший 5 4" xfId="4054" xr:uid="{00000000-0005-0000-0000-0000D60F0000}"/>
    <cellStyle name="Хороший 6" xfId="4055" xr:uid="{00000000-0005-0000-0000-0000D70F0000}"/>
    <cellStyle name="Хороший 6 2" xfId="4056" xr:uid="{00000000-0005-0000-0000-0000D80F0000}"/>
    <cellStyle name="Хороший 6 2 2" xfId="4057" xr:uid="{00000000-0005-0000-0000-0000D90F0000}"/>
    <cellStyle name="Хороший 6 2 3" xfId="4058" xr:uid="{00000000-0005-0000-0000-0000DA0F0000}"/>
    <cellStyle name="Хороший 6 3" xfId="4059" xr:uid="{00000000-0005-0000-0000-0000DB0F0000}"/>
    <cellStyle name="Хороший 6 4" xfId="4060" xr:uid="{00000000-0005-0000-0000-0000DC0F0000}"/>
    <cellStyle name="Хороший 7" xfId="4061" xr:uid="{00000000-0005-0000-0000-0000DD0F0000}"/>
    <cellStyle name="Хороший 7 2" xfId="4062" xr:uid="{00000000-0005-0000-0000-0000DE0F0000}"/>
    <cellStyle name="Хороший 7 2 2" xfId="4063" xr:uid="{00000000-0005-0000-0000-0000DF0F0000}"/>
    <cellStyle name="Хороший 7 2 3" xfId="4064" xr:uid="{00000000-0005-0000-0000-0000E00F0000}"/>
    <cellStyle name="Хороший 7 3" xfId="4065" xr:uid="{00000000-0005-0000-0000-0000E10F0000}"/>
    <cellStyle name="Хороший 7 4" xfId="4066" xr:uid="{00000000-0005-0000-0000-0000E20F0000}"/>
    <cellStyle name="Хороший 8" xfId="4067" xr:uid="{00000000-0005-0000-0000-0000E30F0000}"/>
    <cellStyle name="Хороший 8 2" xfId="4068" xr:uid="{00000000-0005-0000-0000-0000E40F0000}"/>
    <cellStyle name="Хороший 8 2 2" xfId="4069" xr:uid="{00000000-0005-0000-0000-0000E50F0000}"/>
    <cellStyle name="Хороший 8 2 3" xfId="4070" xr:uid="{00000000-0005-0000-0000-0000E60F0000}"/>
    <cellStyle name="Хороший 8 3" xfId="4071" xr:uid="{00000000-0005-0000-0000-0000E70F0000}"/>
    <cellStyle name="Хороший 8 4" xfId="4072" xr:uid="{00000000-0005-0000-0000-0000E80F0000}"/>
    <cellStyle name="Хороший 9" xfId="4073" xr:uid="{00000000-0005-0000-0000-0000E90F0000}"/>
    <cellStyle name="Хороший 9 2" xfId="4074" xr:uid="{00000000-0005-0000-0000-0000EA0F0000}"/>
    <cellStyle name="Хороший 9 2 2" xfId="4075" xr:uid="{00000000-0005-0000-0000-0000EB0F0000}"/>
    <cellStyle name="Хороший 9 2 3" xfId="4076" xr:uid="{00000000-0005-0000-0000-0000EC0F0000}"/>
    <cellStyle name="Хороший 9 3" xfId="4077" xr:uid="{00000000-0005-0000-0000-0000ED0F0000}"/>
    <cellStyle name="Хороший 9 4" xfId="4078" xr:uid="{00000000-0005-0000-0000-0000EE0F0000}"/>
    <cellStyle name="Цифры по центру с десятыми" xfId="4079" xr:uid="{00000000-0005-0000-0000-0000EF0F0000}"/>
    <cellStyle name="Цифры по центру с десятыми 2" xfId="4080" xr:uid="{00000000-0005-0000-0000-0000F00F0000}"/>
    <cellStyle name="Цифры по центру с десятыми 3" xfId="4081" xr:uid="{00000000-0005-0000-0000-0000F10F0000}"/>
    <cellStyle name="Џђћ–…ќ’ќ›‰" xfId="4082" xr:uid="{00000000-0005-0000-0000-0000F20F0000}"/>
    <cellStyle name="Шапка таблицы" xfId="4083" xr:uid="{00000000-0005-0000-0000-0000F30F0000}"/>
    <cellStyle name="Шапка таблицы 2" xfId="4084" xr:uid="{00000000-0005-0000-0000-0000F40F0000}"/>
    <cellStyle name="Шапка таблицы 3" xfId="4085" xr:uid="{00000000-0005-0000-0000-0000F50F0000}"/>
    <cellStyle name="㼿" xfId="4086" xr:uid="{00000000-0005-0000-0000-0000F60F0000}"/>
    <cellStyle name="㼿 2" xfId="4087" xr:uid="{00000000-0005-0000-0000-0000F70F0000}"/>
    <cellStyle name="㼿 2 2" xfId="4088" xr:uid="{00000000-0005-0000-0000-0000F80F0000}"/>
    <cellStyle name="㼿 2 3" xfId="4089" xr:uid="{00000000-0005-0000-0000-0000F90F0000}"/>
    <cellStyle name="㼿 3" xfId="4090" xr:uid="{00000000-0005-0000-0000-0000FA0F0000}"/>
    <cellStyle name="㼿 4" xfId="4091" xr:uid="{00000000-0005-0000-0000-0000FB0F0000}"/>
    <cellStyle name="㼿?" xfId="4092" xr:uid="{00000000-0005-0000-0000-0000FC0F0000}"/>
    <cellStyle name="㼿? 2" xfId="4093" xr:uid="{00000000-0005-0000-0000-0000FD0F0000}"/>
    <cellStyle name="㼿? 3" xfId="4094" xr:uid="{00000000-0005-0000-0000-0000FE0F0000}"/>
    <cellStyle name="㼿㼿" xfId="4095" xr:uid="{00000000-0005-0000-0000-0000FF0F0000}"/>
    <cellStyle name="㼿㼿 2" xfId="4096" xr:uid="{00000000-0005-0000-0000-000000100000}"/>
    <cellStyle name="㼿㼿 3" xfId="4097" xr:uid="{00000000-0005-0000-0000-000001100000}"/>
    <cellStyle name="㼿㼿?" xfId="4098" xr:uid="{00000000-0005-0000-0000-000002100000}"/>
    <cellStyle name="㼿㼿? 2" xfId="4099" xr:uid="{00000000-0005-0000-0000-000003100000}"/>
    <cellStyle name="㼿㼿? 2 2" xfId="4100" xr:uid="{00000000-0005-0000-0000-000004100000}"/>
    <cellStyle name="㼿㼿? 2 2 2" xfId="4101" xr:uid="{00000000-0005-0000-0000-000005100000}"/>
    <cellStyle name="㼿㼿? 2 2 3" xfId="4102" xr:uid="{00000000-0005-0000-0000-000006100000}"/>
    <cellStyle name="㼿㼿? 2 3" xfId="4103" xr:uid="{00000000-0005-0000-0000-000007100000}"/>
    <cellStyle name="㼿㼿? 2 4" xfId="4104" xr:uid="{00000000-0005-0000-0000-000008100000}"/>
    <cellStyle name="㼿㼿? 3" xfId="4105" xr:uid="{00000000-0005-0000-0000-000009100000}"/>
    <cellStyle name="㼿㼿㼿" xfId="4106" xr:uid="{00000000-0005-0000-0000-00000A100000}"/>
    <cellStyle name="㼿㼿㼿 2" xfId="4107" xr:uid="{00000000-0005-0000-0000-00000B100000}"/>
    <cellStyle name="㼿㼿㼿?" xfId="4108" xr:uid="{00000000-0005-0000-0000-00000C100000}"/>
    <cellStyle name="㼿㼿㼿? 2" xfId="4109" xr:uid="{00000000-0005-0000-0000-00000D100000}"/>
    <cellStyle name="㼿㼿㼿? 3" xfId="4110" xr:uid="{00000000-0005-0000-0000-00000E100000}"/>
    <cellStyle name="㼿㼿㼿㼿" xfId="4111" xr:uid="{00000000-0005-0000-0000-00000F100000}"/>
    <cellStyle name="㼿㼿㼿㼿 2" xfId="4112" xr:uid="{00000000-0005-0000-0000-000010100000}"/>
    <cellStyle name="㼿㼿㼿㼿 3" xfId="4113" xr:uid="{00000000-0005-0000-0000-000011100000}"/>
    <cellStyle name="㼿㼿㼿㼿?" xfId="4114" xr:uid="{00000000-0005-0000-0000-000012100000}"/>
    <cellStyle name="㼿㼿㼿㼿? 2" xfId="4115" xr:uid="{00000000-0005-0000-0000-000013100000}"/>
    <cellStyle name="㼿㼿㼿㼿? 3" xfId="4116" xr:uid="{00000000-0005-0000-0000-000014100000}"/>
    <cellStyle name="㼿㼿㼿㼿㼿" xfId="4117" xr:uid="{00000000-0005-0000-0000-000015100000}"/>
    <cellStyle name="㼿㼿㼿㼿㼿 2" xfId="4118" xr:uid="{00000000-0005-0000-0000-000016100000}"/>
    <cellStyle name="㼿㼿㼿㼿㼿 3" xfId="4119" xr:uid="{00000000-0005-0000-0000-0000171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6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A2" sqref="A2"/>
    </sheetView>
  </sheetViews>
  <sheetFormatPr defaultColWidth="9" defaultRowHeight="15"/>
  <cols>
    <col min="1" max="1" width="4.5703125" style="1" customWidth="1"/>
    <col min="2" max="2" width="58.140625" style="1" customWidth="1"/>
    <col min="3" max="12" width="12.7109375" style="1" customWidth="1"/>
    <col min="13" max="16384" width="9" style="1"/>
  </cols>
  <sheetData>
    <row r="1" spans="1:13" ht="15.7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30"/>
    </row>
    <row r="2" spans="1:13" ht="15.75">
      <c r="B2" s="59" t="s">
        <v>146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60" t="s">
        <v>2</v>
      </c>
      <c r="B4" s="61" t="s">
        <v>3</v>
      </c>
      <c r="C4" s="62" t="s">
        <v>4</v>
      </c>
      <c r="D4" s="62"/>
      <c r="E4" s="62"/>
      <c r="F4" s="62"/>
      <c r="G4" s="62"/>
      <c r="H4" s="62" t="s">
        <v>5</v>
      </c>
      <c r="I4" s="62"/>
      <c r="J4" s="62"/>
      <c r="K4" s="62"/>
      <c r="L4" s="62"/>
    </row>
    <row r="5" spans="1:13">
      <c r="A5" s="60"/>
      <c r="B5" s="61"/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3">
      <c r="A6" s="60"/>
      <c r="B6" s="61"/>
      <c r="C6" s="31" t="s">
        <v>6</v>
      </c>
      <c r="D6" s="31" t="s">
        <v>7</v>
      </c>
      <c r="E6" s="31" t="s">
        <v>8</v>
      </c>
      <c r="F6" s="31" t="s">
        <v>9</v>
      </c>
      <c r="G6" s="45" t="s">
        <v>10</v>
      </c>
      <c r="H6" s="45" t="s">
        <v>6</v>
      </c>
      <c r="I6" s="45" t="s">
        <v>7</v>
      </c>
      <c r="J6" s="45" t="s">
        <v>8</v>
      </c>
      <c r="K6" s="45" t="s">
        <v>9</v>
      </c>
      <c r="L6" s="45" t="s">
        <v>10</v>
      </c>
    </row>
    <row r="7" spans="1:13" s="15" customFormat="1">
      <c r="A7" s="6">
        <v>1</v>
      </c>
      <c r="B7" s="7" t="s">
        <v>78</v>
      </c>
      <c r="C7" s="8">
        <v>116355</v>
      </c>
      <c r="D7" s="8">
        <v>0</v>
      </c>
      <c r="E7" s="8">
        <v>845791</v>
      </c>
      <c r="F7" s="8">
        <v>490632</v>
      </c>
      <c r="G7" s="8">
        <f>SUM(C7:F7)</f>
        <v>1452778</v>
      </c>
      <c r="H7" s="9">
        <v>179.84979838709677</v>
      </c>
      <c r="I7" s="9" t="s">
        <v>86</v>
      </c>
      <c r="J7" s="9">
        <v>1307.3382392473118</v>
      </c>
      <c r="K7" s="9">
        <v>758.36935483870968</v>
      </c>
      <c r="L7" s="9">
        <f>SUM(H7:K7)</f>
        <v>2245.5573924731184</v>
      </c>
    </row>
    <row r="8" spans="1:13" s="15" customFormat="1">
      <c r="A8" s="32"/>
      <c r="B8" s="33" t="s">
        <v>87</v>
      </c>
      <c r="C8" s="13">
        <v>116355</v>
      </c>
      <c r="D8" s="13">
        <v>0</v>
      </c>
      <c r="E8" s="13">
        <v>845791</v>
      </c>
      <c r="F8" s="13">
        <v>490632</v>
      </c>
      <c r="G8" s="13">
        <f>G7</f>
        <v>1452778</v>
      </c>
      <c r="H8" s="23">
        <v>179.84979838709677</v>
      </c>
      <c r="I8" s="23" t="s">
        <v>86</v>
      </c>
      <c r="J8" s="23">
        <v>1307.3382392473118</v>
      </c>
      <c r="K8" s="23">
        <v>758.36935483870968</v>
      </c>
      <c r="L8" s="23">
        <f t="shared" ref="L8" si="0">L7</f>
        <v>2245.5573924731184</v>
      </c>
    </row>
    <row r="9" spans="1:13" s="15" customFormat="1">
      <c r="A9" s="6">
        <v>2</v>
      </c>
      <c r="B9" s="7" t="s">
        <v>11</v>
      </c>
      <c r="C9" s="8">
        <v>660746</v>
      </c>
      <c r="D9" s="8">
        <v>149939</v>
      </c>
      <c r="E9" s="8">
        <v>2118486</v>
      </c>
      <c r="F9" s="8">
        <v>807269</v>
      </c>
      <c r="G9" s="8">
        <f t="shared" ref="G9" si="1">SUM(C9:F9)</f>
        <v>3736440</v>
      </c>
      <c r="H9" s="9">
        <v>1021.3143817204301</v>
      </c>
      <c r="I9" s="9">
        <v>231.76055107526881</v>
      </c>
      <c r="J9" s="9">
        <v>3274.5415322580639</v>
      </c>
      <c r="K9" s="9">
        <v>1247.7948252688172</v>
      </c>
      <c r="L9" s="9">
        <f t="shared" ref="L9" si="2">SUM(H9:K9)</f>
        <v>5775.4112903225805</v>
      </c>
    </row>
    <row r="10" spans="1:13" s="15" customFormat="1">
      <c r="A10" s="32"/>
      <c r="B10" s="33" t="s">
        <v>88</v>
      </c>
      <c r="C10" s="13">
        <v>116355</v>
      </c>
      <c r="D10" s="13">
        <v>0</v>
      </c>
      <c r="E10" s="13">
        <v>845791</v>
      </c>
      <c r="F10" s="13">
        <v>490632</v>
      </c>
      <c r="G10" s="13">
        <f t="shared" ref="G10:L10" si="3">G8</f>
        <v>1452778</v>
      </c>
      <c r="H10" s="23">
        <v>179.84979838709677</v>
      </c>
      <c r="I10" s="23" t="s">
        <v>86</v>
      </c>
      <c r="J10" s="23">
        <v>1307.3382392473118</v>
      </c>
      <c r="K10" s="23">
        <v>758.36935483870968</v>
      </c>
      <c r="L10" s="23">
        <f t="shared" si="3"/>
        <v>2245.5573924731184</v>
      </c>
    </row>
    <row r="11" spans="1:13" s="15" customFormat="1">
      <c r="A11" s="6">
        <v>3</v>
      </c>
      <c r="B11" s="11" t="s">
        <v>140</v>
      </c>
      <c r="C11" s="8">
        <v>0</v>
      </c>
      <c r="D11" s="8">
        <v>0</v>
      </c>
      <c r="E11" s="8">
        <v>81390</v>
      </c>
      <c r="F11" s="8">
        <v>10445</v>
      </c>
      <c r="G11" s="8">
        <f t="shared" ref="G11" si="4">SUM(C11:F11)</f>
        <v>91835</v>
      </c>
      <c r="H11" s="9" t="s">
        <v>86</v>
      </c>
      <c r="I11" s="9" t="s">
        <v>86</v>
      </c>
      <c r="J11" s="9">
        <v>125.80443548387095</v>
      </c>
      <c r="K11" s="9">
        <v>16.144825268817204</v>
      </c>
      <c r="L11" s="9">
        <f t="shared" ref="L11" si="5">SUM(H11:K11)</f>
        <v>141.94926075268816</v>
      </c>
    </row>
    <row r="12" spans="1:13" s="15" customFormat="1">
      <c r="A12" s="32"/>
      <c r="B12" s="14" t="s">
        <v>138</v>
      </c>
      <c r="C12" s="13">
        <v>0</v>
      </c>
      <c r="D12" s="13">
        <v>0</v>
      </c>
      <c r="E12" s="13">
        <v>81390</v>
      </c>
      <c r="F12" s="13">
        <v>10445</v>
      </c>
      <c r="G12" s="13">
        <f t="shared" ref="G12:L12" si="6">G11</f>
        <v>91835</v>
      </c>
      <c r="H12" s="23" t="s">
        <v>86</v>
      </c>
      <c r="I12" s="23" t="s">
        <v>86</v>
      </c>
      <c r="J12" s="23">
        <v>125.80443548387095</v>
      </c>
      <c r="K12" s="23">
        <v>16.144825268817204</v>
      </c>
      <c r="L12" s="23">
        <f t="shared" si="6"/>
        <v>141.94926075268816</v>
      </c>
    </row>
    <row r="13" spans="1:13" s="15" customFormat="1">
      <c r="A13" s="6">
        <v>4</v>
      </c>
      <c r="B13" s="11" t="s">
        <v>12</v>
      </c>
      <c r="C13" s="8">
        <v>0</v>
      </c>
      <c r="D13" s="8">
        <v>0</v>
      </c>
      <c r="E13" s="8">
        <v>690941.81</v>
      </c>
      <c r="F13" s="8">
        <v>1309293.68</v>
      </c>
      <c r="G13" s="8">
        <f t="shared" ref="G13" si="7">SUM(C13:F13)</f>
        <v>2000235.49</v>
      </c>
      <c r="H13" s="9" t="s">
        <v>86</v>
      </c>
      <c r="I13" s="9" t="s">
        <v>86</v>
      </c>
      <c r="J13" s="9">
        <v>1067.9880127688173</v>
      </c>
      <c r="K13" s="9">
        <v>2023.7738333333332</v>
      </c>
      <c r="L13" s="9">
        <f t="shared" ref="L13" si="8">SUM(H13:K13)</f>
        <v>3091.7618461021502</v>
      </c>
    </row>
    <row r="14" spans="1:13" s="15" customFormat="1">
      <c r="A14" s="32"/>
      <c r="B14" s="33" t="s">
        <v>89</v>
      </c>
      <c r="C14" s="13">
        <v>0</v>
      </c>
      <c r="D14" s="13">
        <v>0</v>
      </c>
      <c r="E14" s="13">
        <v>690941.81</v>
      </c>
      <c r="F14" s="13">
        <v>1309293.68</v>
      </c>
      <c r="G14" s="13">
        <f t="shared" ref="G14:L14" si="9">G13</f>
        <v>2000235.49</v>
      </c>
      <c r="H14" s="23" t="s">
        <v>86</v>
      </c>
      <c r="I14" s="23" t="s">
        <v>86</v>
      </c>
      <c r="J14" s="23">
        <v>1067.9880127688173</v>
      </c>
      <c r="K14" s="23">
        <v>2023.7738333333332</v>
      </c>
      <c r="L14" s="23">
        <f t="shared" si="9"/>
        <v>3091.7618461021502</v>
      </c>
    </row>
    <row r="15" spans="1:13" s="15" customFormat="1">
      <c r="A15" s="12">
        <v>5</v>
      </c>
      <c r="B15" s="34" t="s">
        <v>13</v>
      </c>
      <c r="C15" s="8">
        <v>8719</v>
      </c>
      <c r="D15" s="8">
        <v>0</v>
      </c>
      <c r="E15" s="8">
        <v>1401742</v>
      </c>
      <c r="F15" s="8">
        <v>1740011</v>
      </c>
      <c r="G15" s="8">
        <f t="shared" ref="G15" si="10">SUM(C15:F15)</f>
        <v>3150472</v>
      </c>
      <c r="H15" s="9">
        <v>13.476948924731181</v>
      </c>
      <c r="I15" s="9" t="s">
        <v>86</v>
      </c>
      <c r="J15" s="9">
        <v>2166.6711021505375</v>
      </c>
      <c r="K15" s="9">
        <v>2689.53313172043</v>
      </c>
      <c r="L15" s="9">
        <f t="shared" ref="L15" si="11">SUM(H15:K15)</f>
        <v>4869.681182795699</v>
      </c>
    </row>
    <row r="16" spans="1:13" s="15" customFormat="1">
      <c r="A16" s="33"/>
      <c r="B16" s="33" t="s">
        <v>90</v>
      </c>
      <c r="C16" s="13">
        <v>8719</v>
      </c>
      <c r="D16" s="13">
        <v>0</v>
      </c>
      <c r="E16" s="13">
        <v>1401742</v>
      </c>
      <c r="F16" s="13">
        <v>1740011</v>
      </c>
      <c r="G16" s="13">
        <f t="shared" ref="G16:L16" si="12">G15</f>
        <v>3150472</v>
      </c>
      <c r="H16" s="23">
        <v>13.476948924731181</v>
      </c>
      <c r="I16" s="23" t="s">
        <v>86</v>
      </c>
      <c r="J16" s="23">
        <v>2166.6711021505375</v>
      </c>
      <c r="K16" s="23">
        <v>2689.53313172043</v>
      </c>
      <c r="L16" s="23">
        <f t="shared" si="12"/>
        <v>4869.681182795699</v>
      </c>
    </row>
    <row r="17" spans="1:12" s="15" customFormat="1">
      <c r="A17" s="12">
        <v>6</v>
      </c>
      <c r="B17" s="34" t="s">
        <v>141</v>
      </c>
      <c r="C17" s="8">
        <v>0</v>
      </c>
      <c r="D17" s="8">
        <v>0</v>
      </c>
      <c r="E17" s="8">
        <v>312489.7</v>
      </c>
      <c r="F17" s="8">
        <v>35767.959000000003</v>
      </c>
      <c r="G17" s="8">
        <f t="shared" ref="G17" si="13">SUM(C17:F17)</f>
        <v>348257.65899999999</v>
      </c>
      <c r="H17" s="9" t="s">
        <v>86</v>
      </c>
      <c r="I17" s="9" t="s">
        <v>86</v>
      </c>
      <c r="J17" s="9">
        <v>483.01499327956986</v>
      </c>
      <c r="K17" s="9">
        <v>55.286495766129029</v>
      </c>
      <c r="L17" s="9">
        <f t="shared" ref="L17" si="14">SUM(H17:K17)</f>
        <v>538.30148904569887</v>
      </c>
    </row>
    <row r="18" spans="1:12" s="15" customFormat="1">
      <c r="A18" s="33"/>
      <c r="B18" s="33" t="s">
        <v>138</v>
      </c>
      <c r="C18" s="13">
        <v>0</v>
      </c>
      <c r="D18" s="13">
        <v>0</v>
      </c>
      <c r="E18" s="13">
        <v>312489.7</v>
      </c>
      <c r="F18" s="13">
        <v>35767.959000000003</v>
      </c>
      <c r="G18" s="13">
        <f t="shared" ref="G18:L18" si="15">G17</f>
        <v>348257.65899999999</v>
      </c>
      <c r="H18" s="23" t="s">
        <v>86</v>
      </c>
      <c r="I18" s="23" t="s">
        <v>86</v>
      </c>
      <c r="J18" s="23">
        <v>483.01499327956986</v>
      </c>
      <c r="K18" s="23">
        <v>55.286495766129029</v>
      </c>
      <c r="L18" s="23">
        <f t="shared" si="15"/>
        <v>538.30148904569887</v>
      </c>
    </row>
    <row r="19" spans="1:12" s="15" customFormat="1">
      <c r="A19" s="12">
        <v>7</v>
      </c>
      <c r="B19" s="34" t="s">
        <v>14</v>
      </c>
      <c r="C19" s="8">
        <v>706115</v>
      </c>
      <c r="D19" s="8">
        <v>18656</v>
      </c>
      <c r="E19" s="8">
        <v>2755508</v>
      </c>
      <c r="F19" s="8">
        <v>814936</v>
      </c>
      <c r="G19" s="8">
        <f t="shared" ref="G19" si="16">SUM(C19:F19)</f>
        <v>4295215</v>
      </c>
      <c r="H19" s="9">
        <v>1091.4411962365591</v>
      </c>
      <c r="I19" s="9">
        <v>28.836559139784942</v>
      </c>
      <c r="J19" s="9">
        <v>4259.1857526881713</v>
      </c>
      <c r="K19" s="9">
        <v>1259.6456989247311</v>
      </c>
      <c r="L19" s="9">
        <f t="shared" ref="L19" si="17">SUM(H19:K19)</f>
        <v>6639.1092069892456</v>
      </c>
    </row>
    <row r="20" spans="1:12" s="15" customFormat="1">
      <c r="A20" s="33"/>
      <c r="B20" s="33" t="s">
        <v>91</v>
      </c>
      <c r="C20" s="13">
        <v>706115</v>
      </c>
      <c r="D20" s="13">
        <v>18656</v>
      </c>
      <c r="E20" s="13">
        <v>2755508</v>
      </c>
      <c r="F20" s="13">
        <v>814936</v>
      </c>
      <c r="G20" s="13">
        <f t="shared" ref="G20:L20" si="18">G19</f>
        <v>4295215</v>
      </c>
      <c r="H20" s="23">
        <v>1091.4411962365591</v>
      </c>
      <c r="I20" s="23">
        <v>28.836559139784942</v>
      </c>
      <c r="J20" s="23">
        <v>4259.1857526881713</v>
      </c>
      <c r="K20" s="23">
        <v>1259.6456989247311</v>
      </c>
      <c r="L20" s="23">
        <f t="shared" si="18"/>
        <v>6639.1092069892456</v>
      </c>
    </row>
    <row r="21" spans="1:12" s="15" customFormat="1" ht="15" customHeight="1">
      <c r="A21" s="12">
        <v>8</v>
      </c>
      <c r="B21" s="34" t="s">
        <v>15</v>
      </c>
      <c r="C21" s="8">
        <v>322516</v>
      </c>
      <c r="D21" s="8">
        <v>101271</v>
      </c>
      <c r="E21" s="8">
        <v>5570748</v>
      </c>
      <c r="F21" s="8">
        <v>2707228</v>
      </c>
      <c r="G21" s="8">
        <f t="shared" ref="G21" si="19">SUM(C21:F21)</f>
        <v>8701763</v>
      </c>
      <c r="H21" s="9">
        <v>498.51263440860214</v>
      </c>
      <c r="I21" s="9">
        <v>156.53447580645161</v>
      </c>
      <c r="J21" s="9">
        <v>8610.6991935483857</v>
      </c>
      <c r="K21" s="9">
        <v>4184.5594086021501</v>
      </c>
      <c r="L21" s="9">
        <f t="shared" ref="L21" si="20">SUM(H21:K21)</f>
        <v>13450.305712365589</v>
      </c>
    </row>
    <row r="22" spans="1:12" s="15" customFormat="1">
      <c r="A22" s="33"/>
      <c r="B22" s="33" t="s">
        <v>92</v>
      </c>
      <c r="C22" s="13">
        <v>322516</v>
      </c>
      <c r="D22" s="13">
        <v>101271</v>
      </c>
      <c r="E22" s="13">
        <v>5570748</v>
      </c>
      <c r="F22" s="13">
        <v>2707228</v>
      </c>
      <c r="G22" s="13">
        <f t="shared" ref="G22:L22" si="21">G21</f>
        <v>8701763</v>
      </c>
      <c r="H22" s="23">
        <v>498.51263440860214</v>
      </c>
      <c r="I22" s="23">
        <v>156.53447580645161</v>
      </c>
      <c r="J22" s="23">
        <v>8610.6991935483857</v>
      </c>
      <c r="K22" s="23">
        <v>4184.5594086021501</v>
      </c>
      <c r="L22" s="23">
        <f t="shared" si="21"/>
        <v>13450.305712365589</v>
      </c>
    </row>
    <row r="23" spans="1:12" s="15" customFormat="1">
      <c r="A23" s="12">
        <v>9</v>
      </c>
      <c r="B23" s="34" t="s">
        <v>16</v>
      </c>
      <c r="C23" s="8">
        <v>0</v>
      </c>
      <c r="D23" s="8">
        <v>0</v>
      </c>
      <c r="E23" s="8">
        <v>1726243</v>
      </c>
      <c r="F23" s="8">
        <v>1289486</v>
      </c>
      <c r="G23" s="8">
        <f t="shared" ref="G23" si="22">SUM(C23:F23)</f>
        <v>3015729</v>
      </c>
      <c r="H23" s="9" t="s">
        <v>86</v>
      </c>
      <c r="I23" s="9" t="s">
        <v>86</v>
      </c>
      <c r="J23" s="9">
        <v>2668.2519489247311</v>
      </c>
      <c r="K23" s="9">
        <v>1993.1571236559139</v>
      </c>
      <c r="L23" s="9">
        <f t="shared" ref="L23" si="23">SUM(H23:K23)</f>
        <v>4661.4090725806454</v>
      </c>
    </row>
    <row r="24" spans="1:12" s="15" customFormat="1">
      <c r="A24" s="33"/>
      <c r="B24" s="33" t="s">
        <v>93</v>
      </c>
      <c r="C24" s="13">
        <v>0</v>
      </c>
      <c r="D24" s="13">
        <v>0</v>
      </c>
      <c r="E24" s="13">
        <v>1726243</v>
      </c>
      <c r="F24" s="13">
        <v>1289486</v>
      </c>
      <c r="G24" s="13">
        <f t="shared" ref="G24:L24" si="24">G23</f>
        <v>3015729</v>
      </c>
      <c r="H24" s="23" t="s">
        <v>86</v>
      </c>
      <c r="I24" s="23" t="s">
        <v>86</v>
      </c>
      <c r="J24" s="23">
        <v>2668.2519489247311</v>
      </c>
      <c r="K24" s="23">
        <v>1993.1571236559139</v>
      </c>
      <c r="L24" s="23">
        <f t="shared" si="24"/>
        <v>4661.4090725806454</v>
      </c>
    </row>
    <row r="25" spans="1:12" s="15" customFormat="1">
      <c r="A25" s="12">
        <v>10</v>
      </c>
      <c r="B25" s="34" t="s">
        <v>17</v>
      </c>
      <c r="C25" s="8">
        <v>781238</v>
      </c>
      <c r="D25" s="8">
        <v>0</v>
      </c>
      <c r="E25" s="8">
        <v>2034769</v>
      </c>
      <c r="F25" s="8">
        <v>2488549</v>
      </c>
      <c r="G25" s="8">
        <f t="shared" ref="G25" si="25">SUM(C25:F25)</f>
        <v>5304556</v>
      </c>
      <c r="H25" s="9">
        <v>1207.5587365591396</v>
      </c>
      <c r="I25" s="9" t="s">
        <v>86</v>
      </c>
      <c r="J25" s="9">
        <v>3145.1402553763442</v>
      </c>
      <c r="K25" s="9">
        <v>3846.5475134408598</v>
      </c>
      <c r="L25" s="9">
        <f t="shared" ref="L25" si="26">SUM(H25:K25)</f>
        <v>8199.2465053763444</v>
      </c>
    </row>
    <row r="26" spans="1:12" s="15" customFormat="1">
      <c r="A26" s="33"/>
      <c r="B26" s="33" t="s">
        <v>94</v>
      </c>
      <c r="C26" s="13">
        <v>781238</v>
      </c>
      <c r="D26" s="13">
        <v>0</v>
      </c>
      <c r="E26" s="13">
        <v>2034769</v>
      </c>
      <c r="F26" s="13">
        <v>2488549</v>
      </c>
      <c r="G26" s="13">
        <f t="shared" ref="G26:L26" si="27">G25</f>
        <v>5304556</v>
      </c>
      <c r="H26" s="23">
        <v>1207.5587365591396</v>
      </c>
      <c r="I26" s="23" t="s">
        <v>86</v>
      </c>
      <c r="J26" s="23">
        <v>3145.1402553763442</v>
      </c>
      <c r="K26" s="23">
        <v>3846.5475134408598</v>
      </c>
      <c r="L26" s="23">
        <f t="shared" si="27"/>
        <v>8199.2465053763444</v>
      </c>
    </row>
    <row r="27" spans="1:12" s="15" customFormat="1">
      <c r="A27" s="12">
        <v>11</v>
      </c>
      <c r="B27" s="34" t="s">
        <v>18</v>
      </c>
      <c r="C27" s="8">
        <v>144382</v>
      </c>
      <c r="D27" s="8">
        <v>0</v>
      </c>
      <c r="E27" s="8">
        <v>2892000</v>
      </c>
      <c r="F27" s="8">
        <v>926328</v>
      </c>
      <c r="G27" s="8">
        <f t="shared" ref="G27" si="28">SUM(C27:F27)</f>
        <v>3962710</v>
      </c>
      <c r="H27" s="9">
        <v>223.17110215053762</v>
      </c>
      <c r="I27" s="9" t="s">
        <v>86</v>
      </c>
      <c r="J27" s="9">
        <v>4470.1612903225805</v>
      </c>
      <c r="K27" s="9">
        <v>1431.824193548387</v>
      </c>
      <c r="L27" s="9">
        <f t="shared" ref="L27" si="29">SUM(H27:K27)</f>
        <v>6125.1565860215051</v>
      </c>
    </row>
    <row r="28" spans="1:12" s="15" customFormat="1">
      <c r="A28" s="33"/>
      <c r="B28" s="33" t="s">
        <v>95</v>
      </c>
      <c r="C28" s="13">
        <v>144382</v>
      </c>
      <c r="D28" s="13">
        <v>0</v>
      </c>
      <c r="E28" s="13">
        <v>2892000</v>
      </c>
      <c r="F28" s="13">
        <v>926328</v>
      </c>
      <c r="G28" s="13">
        <f t="shared" ref="G28:L28" si="30">G27</f>
        <v>3962710</v>
      </c>
      <c r="H28" s="23">
        <v>223.17110215053762</v>
      </c>
      <c r="I28" s="23" t="s">
        <v>86</v>
      </c>
      <c r="J28" s="23">
        <v>4470.1612903225805</v>
      </c>
      <c r="K28" s="23">
        <v>1431.824193548387</v>
      </c>
      <c r="L28" s="23">
        <f t="shared" si="30"/>
        <v>6125.1565860215051</v>
      </c>
    </row>
    <row r="29" spans="1:12" s="15" customFormat="1" ht="15.75" customHeight="1">
      <c r="A29" s="12">
        <v>12</v>
      </c>
      <c r="B29" s="34" t="s">
        <v>19</v>
      </c>
      <c r="C29" s="8">
        <v>4260183</v>
      </c>
      <c r="D29" s="8">
        <v>454466</v>
      </c>
      <c r="E29" s="8">
        <v>3206005</v>
      </c>
      <c r="F29" s="8">
        <v>1561557</v>
      </c>
      <c r="G29" s="8">
        <f t="shared" ref="G29" si="31">SUM(C29:F29)</f>
        <v>9482211</v>
      </c>
      <c r="H29" s="9">
        <v>6584.9602822580646</v>
      </c>
      <c r="I29" s="9">
        <v>702.46760752688169</v>
      </c>
      <c r="J29" s="9">
        <v>4955.5184811827949</v>
      </c>
      <c r="K29" s="9">
        <v>2413.6969758064511</v>
      </c>
      <c r="L29" s="9">
        <f t="shared" ref="L29" si="32">SUM(H29:K29)</f>
        <v>14656.643346774192</v>
      </c>
    </row>
    <row r="30" spans="1:12" s="15" customFormat="1">
      <c r="A30" s="33"/>
      <c r="B30" s="33" t="s">
        <v>40</v>
      </c>
      <c r="C30" s="13">
        <v>4260183</v>
      </c>
      <c r="D30" s="13">
        <v>454466</v>
      </c>
      <c r="E30" s="13">
        <v>3206005</v>
      </c>
      <c r="F30" s="13">
        <v>1561557</v>
      </c>
      <c r="G30" s="13">
        <f t="shared" ref="G30:L32" si="33">G29</f>
        <v>9482211</v>
      </c>
      <c r="H30" s="23">
        <v>6584.9602822580646</v>
      </c>
      <c r="I30" s="23">
        <v>702.46760752688169</v>
      </c>
      <c r="J30" s="23">
        <v>4955.5184811827949</v>
      </c>
      <c r="K30" s="23">
        <v>2413.6969758064511</v>
      </c>
      <c r="L30" s="23">
        <f t="shared" si="33"/>
        <v>14656.643346774192</v>
      </c>
    </row>
    <row r="31" spans="1:12" s="15" customFormat="1">
      <c r="A31" s="46">
        <v>13</v>
      </c>
      <c r="B31" s="11" t="s">
        <v>144</v>
      </c>
      <c r="C31" s="8">
        <v>0</v>
      </c>
      <c r="D31" s="8">
        <v>0</v>
      </c>
      <c r="E31" s="8">
        <v>14804</v>
      </c>
      <c r="F31" s="8">
        <v>20400</v>
      </c>
      <c r="G31" s="8">
        <f t="shared" ref="G31" si="34">SUM(C31:F31)</f>
        <v>35204</v>
      </c>
      <c r="H31" s="9" t="s">
        <v>86</v>
      </c>
      <c r="I31" s="9" t="s">
        <v>86</v>
      </c>
      <c r="J31" s="9">
        <v>22.88252688172043</v>
      </c>
      <c r="K31" s="9">
        <v>31.532258064516125</v>
      </c>
      <c r="L31" s="9">
        <f t="shared" ref="L31" si="35">SUM(H31:K31)</f>
        <v>54.414784946236551</v>
      </c>
    </row>
    <row r="32" spans="1:12" s="15" customFormat="1">
      <c r="A32" s="47"/>
      <c r="B32" s="33" t="s">
        <v>145</v>
      </c>
      <c r="C32" s="13">
        <v>0</v>
      </c>
      <c r="D32" s="13">
        <v>0</v>
      </c>
      <c r="E32" s="13">
        <v>14804</v>
      </c>
      <c r="F32" s="13">
        <v>20400</v>
      </c>
      <c r="G32" s="13">
        <f t="shared" si="33"/>
        <v>35204</v>
      </c>
      <c r="H32" s="23" t="s">
        <v>86</v>
      </c>
      <c r="I32" s="23" t="s">
        <v>86</v>
      </c>
      <c r="J32" s="23">
        <v>22.88252688172043</v>
      </c>
      <c r="K32" s="23">
        <v>31.532258064516125</v>
      </c>
      <c r="L32" s="23">
        <f t="shared" si="33"/>
        <v>54.414784946236551</v>
      </c>
    </row>
    <row r="33" spans="1:12" s="15" customFormat="1">
      <c r="A33" s="12">
        <v>14</v>
      </c>
      <c r="B33" s="34" t="s">
        <v>20</v>
      </c>
      <c r="C33" s="48">
        <v>0</v>
      </c>
      <c r="D33" s="48">
        <v>32259.478999999999</v>
      </c>
      <c r="E33" s="48">
        <v>1365955.2989999996</v>
      </c>
      <c r="F33" s="48">
        <v>1941943.7379999999</v>
      </c>
      <c r="G33" s="48">
        <f t="shared" ref="G33" si="36">SUM(C33:F33)</f>
        <v>3340158.5159999998</v>
      </c>
      <c r="H33" s="49" t="s">
        <v>86</v>
      </c>
      <c r="I33" s="49">
        <v>49.863442002688167</v>
      </c>
      <c r="J33" s="49">
        <v>2111.3556368951608</v>
      </c>
      <c r="K33" s="49">
        <v>3001.6603477150534</v>
      </c>
      <c r="L33" s="49">
        <f t="shared" ref="L33" si="37">SUM(H33:K33)</f>
        <v>5162.8794266129025</v>
      </c>
    </row>
    <row r="34" spans="1:12" s="15" customFormat="1">
      <c r="A34" s="33"/>
      <c r="B34" s="33" t="s">
        <v>96</v>
      </c>
      <c r="C34" s="13">
        <v>0</v>
      </c>
      <c r="D34" s="13">
        <v>32259.478999999999</v>
      </c>
      <c r="E34" s="13">
        <v>1365955.2989999996</v>
      </c>
      <c r="F34" s="13">
        <v>1941943.7379999999</v>
      </c>
      <c r="G34" s="13">
        <f t="shared" ref="G34:L34" si="38">G33</f>
        <v>3340158.5159999998</v>
      </c>
      <c r="H34" s="23" t="s">
        <v>86</v>
      </c>
      <c r="I34" s="23">
        <v>49.863442002688167</v>
      </c>
      <c r="J34" s="23">
        <v>2111.3556368951608</v>
      </c>
      <c r="K34" s="23">
        <v>3001.6603477150534</v>
      </c>
      <c r="L34" s="23">
        <f t="shared" si="38"/>
        <v>5162.8794266129025</v>
      </c>
    </row>
    <row r="35" spans="1:12" s="15" customFormat="1">
      <c r="A35" s="12">
        <v>15</v>
      </c>
      <c r="B35" s="34" t="s">
        <v>21</v>
      </c>
      <c r="C35" s="8">
        <v>25219947</v>
      </c>
      <c r="D35" s="8">
        <v>1234806</v>
      </c>
      <c r="E35" s="8">
        <v>22043929</v>
      </c>
      <c r="F35" s="8">
        <v>5585526</v>
      </c>
      <c r="G35" s="8">
        <f t="shared" ref="G35" si="39">SUM(C35:F35)</f>
        <v>54084208</v>
      </c>
      <c r="H35" s="9">
        <v>38982.444959677421</v>
      </c>
      <c r="I35" s="9">
        <v>1908.6383064516128</v>
      </c>
      <c r="J35" s="9">
        <v>34073.277352150537</v>
      </c>
      <c r="K35" s="9">
        <v>8633.5415322580648</v>
      </c>
      <c r="L35" s="9">
        <f t="shared" ref="L35" si="40">SUM(H35:K35)</f>
        <v>83597.902150537644</v>
      </c>
    </row>
    <row r="36" spans="1:12" s="15" customFormat="1">
      <c r="A36" s="14"/>
      <c r="B36" s="14" t="s">
        <v>97</v>
      </c>
      <c r="C36" s="13">
        <v>25219947</v>
      </c>
      <c r="D36" s="13">
        <v>1234806</v>
      </c>
      <c r="E36" s="13">
        <v>22043929</v>
      </c>
      <c r="F36" s="13">
        <v>5585526</v>
      </c>
      <c r="G36" s="13">
        <f t="shared" ref="G36:L36" si="41">G35</f>
        <v>54084208</v>
      </c>
      <c r="H36" s="23">
        <v>38982.444959677421</v>
      </c>
      <c r="I36" s="23">
        <v>1908.6383064516128</v>
      </c>
      <c r="J36" s="23">
        <v>34073.277352150537</v>
      </c>
      <c r="K36" s="23">
        <v>8633.5415322580648</v>
      </c>
      <c r="L36" s="23">
        <f t="shared" si="41"/>
        <v>83597.902150537644</v>
      </c>
    </row>
    <row r="37" spans="1:12" s="15" customFormat="1">
      <c r="A37" s="12">
        <v>16</v>
      </c>
      <c r="B37" s="34" t="s">
        <v>22</v>
      </c>
      <c r="C37" s="8">
        <v>0</v>
      </c>
      <c r="D37" s="8">
        <v>0</v>
      </c>
      <c r="E37" s="8">
        <v>555981</v>
      </c>
      <c r="F37" s="8">
        <v>228086</v>
      </c>
      <c r="G37" s="8">
        <f t="shared" ref="G37" si="42">SUM(C37:F37)</f>
        <v>784067</v>
      </c>
      <c r="H37" s="9" t="s">
        <v>86</v>
      </c>
      <c r="I37" s="9" t="s">
        <v>86</v>
      </c>
      <c r="J37" s="9">
        <v>859.3792338709676</v>
      </c>
      <c r="K37" s="9">
        <v>352.55228494623651</v>
      </c>
      <c r="L37" s="9">
        <f t="shared" ref="L37" si="43">SUM(H37:K37)</f>
        <v>1211.9315188172041</v>
      </c>
    </row>
    <row r="38" spans="1:12" s="15" customFormat="1" ht="14.25" customHeight="1">
      <c r="A38" s="14"/>
      <c r="B38" s="14" t="s">
        <v>84</v>
      </c>
      <c r="C38" s="13">
        <v>0</v>
      </c>
      <c r="D38" s="13">
        <v>0</v>
      </c>
      <c r="E38" s="13">
        <v>555981</v>
      </c>
      <c r="F38" s="13">
        <v>228086</v>
      </c>
      <c r="G38" s="13">
        <f t="shared" ref="G38:L38" si="44">G37</f>
        <v>784067</v>
      </c>
      <c r="H38" s="23" t="s">
        <v>86</v>
      </c>
      <c r="I38" s="23" t="s">
        <v>86</v>
      </c>
      <c r="J38" s="23">
        <v>859.3792338709676</v>
      </c>
      <c r="K38" s="23">
        <v>352.55228494623651</v>
      </c>
      <c r="L38" s="23">
        <f t="shared" si="44"/>
        <v>1211.9315188172041</v>
      </c>
    </row>
    <row r="39" spans="1:12" s="15" customFormat="1" ht="14.25" customHeight="1">
      <c r="A39" s="12">
        <v>17</v>
      </c>
      <c r="B39" s="34" t="s">
        <v>23</v>
      </c>
      <c r="C39" s="8">
        <v>0</v>
      </c>
      <c r="D39" s="8">
        <v>161295</v>
      </c>
      <c r="E39" s="8">
        <v>1311573</v>
      </c>
      <c r="F39" s="8">
        <v>1078052</v>
      </c>
      <c r="G39" s="8">
        <f t="shared" ref="G39" si="45">SUM(C39:F39)</f>
        <v>2550920</v>
      </c>
      <c r="H39" s="9" t="s">
        <v>86</v>
      </c>
      <c r="I39" s="9">
        <v>249.3135080645161</v>
      </c>
      <c r="J39" s="9">
        <v>2027.2969758064514</v>
      </c>
      <c r="K39" s="9">
        <v>1666.3438172043009</v>
      </c>
      <c r="L39" s="9">
        <f t="shared" ref="L39" si="46">SUM(H39:K39)</f>
        <v>3942.9543010752686</v>
      </c>
    </row>
    <row r="40" spans="1:12" s="15" customFormat="1">
      <c r="A40" s="14"/>
      <c r="B40" s="14" t="s">
        <v>98</v>
      </c>
      <c r="C40" s="13">
        <v>0</v>
      </c>
      <c r="D40" s="13">
        <v>161295</v>
      </c>
      <c r="E40" s="13">
        <v>1311573</v>
      </c>
      <c r="F40" s="13">
        <v>1078052</v>
      </c>
      <c r="G40" s="13">
        <f t="shared" ref="G40:L40" si="47">G39</f>
        <v>2550920</v>
      </c>
      <c r="H40" s="23" t="s">
        <v>86</v>
      </c>
      <c r="I40" s="23">
        <v>249.3135080645161</v>
      </c>
      <c r="J40" s="23">
        <v>2027.2969758064514</v>
      </c>
      <c r="K40" s="23">
        <v>1666.3438172043009</v>
      </c>
      <c r="L40" s="23">
        <f t="shared" si="47"/>
        <v>3942.9543010752686</v>
      </c>
    </row>
    <row r="41" spans="1:12" s="15" customFormat="1">
      <c r="A41" s="12">
        <v>18</v>
      </c>
      <c r="B41" s="34" t="s">
        <v>24</v>
      </c>
      <c r="C41" s="8">
        <v>406300</v>
      </c>
      <c r="D41" s="8">
        <v>0</v>
      </c>
      <c r="E41" s="8">
        <v>2833185</v>
      </c>
      <c r="F41" s="8">
        <v>930823</v>
      </c>
      <c r="G41" s="8">
        <f t="shared" ref="G41" si="48">SUM(C41:F41)</f>
        <v>4170308</v>
      </c>
      <c r="H41" s="9">
        <v>628.01747311827955</v>
      </c>
      <c r="I41" s="9" t="s">
        <v>86</v>
      </c>
      <c r="J41" s="9">
        <v>4379.2510080645161</v>
      </c>
      <c r="K41" s="9">
        <v>1438.7721102150538</v>
      </c>
      <c r="L41" s="9">
        <f t="shared" ref="L41" si="49">SUM(H41:K41)</f>
        <v>6446.0405913978493</v>
      </c>
    </row>
    <row r="42" spans="1:12" s="15" customFormat="1">
      <c r="A42" s="14"/>
      <c r="B42" s="14" t="s">
        <v>99</v>
      </c>
      <c r="C42" s="13">
        <v>406300</v>
      </c>
      <c r="D42" s="13">
        <v>0</v>
      </c>
      <c r="E42" s="13">
        <v>2833185</v>
      </c>
      <c r="F42" s="13">
        <v>930823</v>
      </c>
      <c r="G42" s="13">
        <f t="shared" ref="G42:L42" si="50">G41</f>
        <v>4170308</v>
      </c>
      <c r="H42" s="23">
        <v>628.01747311827955</v>
      </c>
      <c r="I42" s="23" t="s">
        <v>86</v>
      </c>
      <c r="J42" s="23">
        <v>4379.2510080645161</v>
      </c>
      <c r="K42" s="23">
        <v>1438.7721102150538</v>
      </c>
      <c r="L42" s="23">
        <f t="shared" si="50"/>
        <v>6446.0405913978493</v>
      </c>
    </row>
    <row r="43" spans="1:12" s="15" customFormat="1">
      <c r="A43" s="25">
        <v>19</v>
      </c>
      <c r="B43" s="26" t="s">
        <v>25</v>
      </c>
      <c r="C43" s="8">
        <v>0</v>
      </c>
      <c r="D43" s="8">
        <v>0</v>
      </c>
      <c r="E43" s="8">
        <v>218908.65100000007</v>
      </c>
      <c r="F43" s="8">
        <v>559132.13299999991</v>
      </c>
      <c r="G43" s="8">
        <f t="shared" ref="G43" si="51">SUM(C43:F43)</f>
        <v>778040.78399999999</v>
      </c>
      <c r="H43" s="9" t="s">
        <v>86</v>
      </c>
      <c r="I43" s="9" t="s">
        <v>86</v>
      </c>
      <c r="J43" s="9">
        <v>338.36686646505382</v>
      </c>
      <c r="K43" s="9">
        <v>864.24993676075246</v>
      </c>
      <c r="L43" s="9">
        <f t="shared" ref="L43" si="52">SUM(H43:K43)</f>
        <v>1202.6168032258063</v>
      </c>
    </row>
    <row r="44" spans="1:12" s="15" customFormat="1">
      <c r="A44" s="14"/>
      <c r="B44" s="14" t="s">
        <v>100</v>
      </c>
      <c r="C44" s="13">
        <v>0</v>
      </c>
      <c r="D44" s="13">
        <v>0</v>
      </c>
      <c r="E44" s="13">
        <v>218908.65100000007</v>
      </c>
      <c r="F44" s="13">
        <v>559132.13299999991</v>
      </c>
      <c r="G44" s="13">
        <f t="shared" ref="G44:L44" si="53">G43</f>
        <v>778040.78399999999</v>
      </c>
      <c r="H44" s="23" t="s">
        <v>86</v>
      </c>
      <c r="I44" s="23" t="s">
        <v>86</v>
      </c>
      <c r="J44" s="23">
        <v>338.36686646505382</v>
      </c>
      <c r="K44" s="23">
        <v>864.24993676075246</v>
      </c>
      <c r="L44" s="23">
        <f t="shared" si="53"/>
        <v>1202.6168032258063</v>
      </c>
    </row>
    <row r="45" spans="1:12" s="15" customFormat="1">
      <c r="A45" s="12">
        <v>20</v>
      </c>
      <c r="B45" s="34" t="s">
        <v>26</v>
      </c>
      <c r="C45" s="8">
        <v>0</v>
      </c>
      <c r="D45" s="8">
        <v>0</v>
      </c>
      <c r="E45" s="8">
        <v>654506</v>
      </c>
      <c r="F45" s="8">
        <v>532982</v>
      </c>
      <c r="G45" s="8">
        <f t="shared" ref="G45" si="54">SUM(C45:F45)</f>
        <v>1187488</v>
      </c>
      <c r="H45" s="9" t="s">
        <v>86</v>
      </c>
      <c r="I45" s="9" t="s">
        <v>86</v>
      </c>
      <c r="J45" s="9">
        <v>1011.6692204301075</v>
      </c>
      <c r="K45" s="9">
        <v>823.82970430107525</v>
      </c>
      <c r="L45" s="9">
        <f t="shared" ref="L45" si="55">SUM(H45:K45)</f>
        <v>1835.4989247311828</v>
      </c>
    </row>
    <row r="46" spans="1:12" s="15" customFormat="1">
      <c r="A46" s="14"/>
      <c r="B46" s="33" t="s">
        <v>101</v>
      </c>
      <c r="C46" s="13">
        <v>0</v>
      </c>
      <c r="D46" s="13">
        <v>0</v>
      </c>
      <c r="E46" s="13">
        <v>654506</v>
      </c>
      <c r="F46" s="13">
        <v>532982</v>
      </c>
      <c r="G46" s="13">
        <f t="shared" ref="G46:L46" si="56">G45</f>
        <v>1187488</v>
      </c>
      <c r="H46" s="23" t="s">
        <v>86</v>
      </c>
      <c r="I46" s="23" t="s">
        <v>86</v>
      </c>
      <c r="J46" s="23">
        <v>1011.6692204301075</v>
      </c>
      <c r="K46" s="23">
        <v>823.82970430107525</v>
      </c>
      <c r="L46" s="23">
        <f t="shared" si="56"/>
        <v>1835.4989247311828</v>
      </c>
    </row>
    <row r="47" spans="1:12" s="15" customFormat="1" ht="14.25" customHeight="1">
      <c r="A47" s="12">
        <v>21</v>
      </c>
      <c r="B47" s="34" t="s">
        <v>27</v>
      </c>
      <c r="C47" s="8">
        <v>0</v>
      </c>
      <c r="D47" s="8">
        <v>0</v>
      </c>
      <c r="E47" s="8">
        <v>900122</v>
      </c>
      <c r="F47" s="8">
        <v>1068284</v>
      </c>
      <c r="G47" s="8">
        <f t="shared" ref="G47" si="57">SUM(C47:F47)</f>
        <v>1968406</v>
      </c>
      <c r="H47" s="9" t="s">
        <v>86</v>
      </c>
      <c r="I47" s="9" t="s">
        <v>86</v>
      </c>
      <c r="J47" s="9">
        <v>1391.3176075268816</v>
      </c>
      <c r="K47" s="9">
        <v>1651.2454301075265</v>
      </c>
      <c r="L47" s="9">
        <f t="shared" ref="L47" si="58">SUM(H47:K47)</f>
        <v>3042.5630376344079</v>
      </c>
    </row>
    <row r="48" spans="1:12" s="15" customFormat="1">
      <c r="A48" s="14"/>
      <c r="B48" s="14" t="s">
        <v>102</v>
      </c>
      <c r="C48" s="13">
        <v>0</v>
      </c>
      <c r="D48" s="13">
        <v>0</v>
      </c>
      <c r="E48" s="13">
        <v>900122</v>
      </c>
      <c r="F48" s="13">
        <v>1068284</v>
      </c>
      <c r="G48" s="13">
        <f t="shared" ref="G48:L48" si="59">G47</f>
        <v>1968406</v>
      </c>
      <c r="H48" s="23" t="s">
        <v>86</v>
      </c>
      <c r="I48" s="23" t="s">
        <v>86</v>
      </c>
      <c r="J48" s="23">
        <v>1391.3176075268816</v>
      </c>
      <c r="K48" s="23">
        <v>1651.2454301075265</v>
      </c>
      <c r="L48" s="23">
        <f t="shared" si="59"/>
        <v>3042.5630376344079</v>
      </c>
    </row>
    <row r="49" spans="1:16" s="15" customFormat="1">
      <c r="A49" s="12">
        <v>22</v>
      </c>
      <c r="B49" s="34" t="s">
        <v>28</v>
      </c>
      <c r="C49" s="8">
        <v>20446</v>
      </c>
      <c r="D49" s="8">
        <v>0</v>
      </c>
      <c r="E49" s="8">
        <v>4206921</v>
      </c>
      <c r="F49" s="8">
        <v>5568565</v>
      </c>
      <c r="G49" s="8">
        <f t="shared" ref="G49" si="60">SUM(C49:F49)</f>
        <v>9795932</v>
      </c>
      <c r="H49" s="9">
        <v>31.603360215053762</v>
      </c>
      <c r="I49" s="9" t="s">
        <v>86</v>
      </c>
      <c r="J49" s="9">
        <v>6502.6332661290317</v>
      </c>
      <c r="K49" s="9">
        <v>8607.3249327956983</v>
      </c>
      <c r="L49" s="9">
        <f t="shared" ref="L49" si="61">SUM(H49:K49)</f>
        <v>15141.561559139784</v>
      </c>
    </row>
    <row r="50" spans="1:16" s="15" customFormat="1">
      <c r="A50" s="14"/>
      <c r="B50" s="14" t="s">
        <v>103</v>
      </c>
      <c r="C50" s="13">
        <v>20446</v>
      </c>
      <c r="D50" s="13">
        <v>0</v>
      </c>
      <c r="E50" s="13">
        <v>4206921</v>
      </c>
      <c r="F50" s="13">
        <v>5568565</v>
      </c>
      <c r="G50" s="13">
        <f t="shared" ref="G50:L50" si="62">G49</f>
        <v>9795932</v>
      </c>
      <c r="H50" s="23">
        <v>31.603360215053762</v>
      </c>
      <c r="I50" s="23" t="s">
        <v>86</v>
      </c>
      <c r="J50" s="23">
        <v>6502.6332661290317</v>
      </c>
      <c r="K50" s="23">
        <v>8607.3249327956983</v>
      </c>
      <c r="L50" s="23">
        <f t="shared" si="62"/>
        <v>15141.561559139784</v>
      </c>
    </row>
    <row r="51" spans="1:16" s="15" customFormat="1">
      <c r="A51" s="12">
        <v>23</v>
      </c>
      <c r="B51" s="34" t="s">
        <v>29</v>
      </c>
      <c r="C51" s="8">
        <v>187087</v>
      </c>
      <c r="D51" s="8">
        <v>7204</v>
      </c>
      <c r="E51" s="8">
        <v>880494</v>
      </c>
      <c r="F51" s="8">
        <v>1099879</v>
      </c>
      <c r="G51" s="8">
        <f t="shared" ref="G51" si="63">SUM(C51:F51)</f>
        <v>2174664</v>
      </c>
      <c r="H51" s="9">
        <v>289.18017473118277</v>
      </c>
      <c r="I51" s="9">
        <v>11.13521505376344</v>
      </c>
      <c r="J51" s="9">
        <v>1360.9786290322579</v>
      </c>
      <c r="K51" s="9">
        <v>1700.0817876344086</v>
      </c>
      <c r="L51" s="9">
        <f t="shared" ref="L51" si="64">SUM(H51:K51)</f>
        <v>3361.3758064516128</v>
      </c>
    </row>
    <row r="52" spans="1:16" s="15" customFormat="1">
      <c r="A52" s="14"/>
      <c r="B52" s="14" t="s">
        <v>104</v>
      </c>
      <c r="C52" s="13">
        <v>187087</v>
      </c>
      <c r="D52" s="13">
        <v>7204</v>
      </c>
      <c r="E52" s="13">
        <v>880494</v>
      </c>
      <c r="F52" s="13">
        <v>1099879</v>
      </c>
      <c r="G52" s="13">
        <f t="shared" ref="G52:L52" si="65">G51</f>
        <v>2174664</v>
      </c>
      <c r="H52" s="23">
        <v>289.18017473118277</v>
      </c>
      <c r="I52" s="23">
        <v>11.13521505376344</v>
      </c>
      <c r="J52" s="23">
        <v>1360.9786290322579</v>
      </c>
      <c r="K52" s="23">
        <v>1700.0817876344086</v>
      </c>
      <c r="L52" s="23">
        <f t="shared" si="65"/>
        <v>3361.3758064516128</v>
      </c>
    </row>
    <row r="53" spans="1:16" s="15" customFormat="1">
      <c r="A53" s="12">
        <v>24</v>
      </c>
      <c r="B53" s="34" t="s">
        <v>30</v>
      </c>
      <c r="C53" s="8">
        <v>30493</v>
      </c>
      <c r="D53" s="8">
        <v>0</v>
      </c>
      <c r="E53" s="8">
        <v>14546032</v>
      </c>
      <c r="F53" s="8">
        <v>6906441</v>
      </c>
      <c r="G53" s="8">
        <f t="shared" ref="G53" si="66">SUM(C53:F53)</f>
        <v>21482966</v>
      </c>
      <c r="H53" s="9">
        <v>47.13299731182795</v>
      </c>
      <c r="I53" s="9" t="s">
        <v>86</v>
      </c>
      <c r="J53" s="9">
        <v>22483.786021505373</v>
      </c>
      <c r="K53" s="9">
        <v>10675.278427419355</v>
      </c>
      <c r="L53" s="9">
        <f t="shared" ref="L53" si="67">SUM(H53:K53)</f>
        <v>33206.197446236554</v>
      </c>
    </row>
    <row r="54" spans="1:16" s="15" customFormat="1" ht="15.75" customHeight="1">
      <c r="A54" s="14"/>
      <c r="B54" s="14" t="s">
        <v>105</v>
      </c>
      <c r="C54" s="13">
        <v>30493</v>
      </c>
      <c r="D54" s="13">
        <v>0</v>
      </c>
      <c r="E54" s="13">
        <v>14546032</v>
      </c>
      <c r="F54" s="13">
        <v>6906441</v>
      </c>
      <c r="G54" s="13">
        <f t="shared" ref="G54:L54" si="68">G53</f>
        <v>21482966</v>
      </c>
      <c r="H54" s="23">
        <v>47.13299731182795</v>
      </c>
      <c r="I54" s="23" t="s">
        <v>86</v>
      </c>
      <c r="J54" s="23">
        <v>22483.786021505373</v>
      </c>
      <c r="K54" s="23">
        <v>10675.278427419355</v>
      </c>
      <c r="L54" s="23">
        <f t="shared" si="68"/>
        <v>33206.197446236554</v>
      </c>
    </row>
    <row r="55" spans="1:16" s="15" customFormat="1">
      <c r="A55" s="12">
        <v>25</v>
      </c>
      <c r="B55" s="34" t="s">
        <v>31</v>
      </c>
      <c r="C55" s="8">
        <v>0</v>
      </c>
      <c r="D55" s="8">
        <v>523736</v>
      </c>
      <c r="E55" s="8">
        <v>1498642</v>
      </c>
      <c r="F55" s="8">
        <v>1194628</v>
      </c>
      <c r="G55" s="8">
        <f t="shared" ref="G55" si="69">SUM(C55:F55)</f>
        <v>3217006</v>
      </c>
      <c r="H55" s="9" t="s">
        <v>86</v>
      </c>
      <c r="I55" s="9">
        <v>809.53817204301072</v>
      </c>
      <c r="J55" s="9">
        <v>2316.4493279569892</v>
      </c>
      <c r="K55" s="9">
        <v>1846.5352150537633</v>
      </c>
      <c r="L55" s="9">
        <f t="shared" ref="L55" si="70">SUM(H55:K55)</f>
        <v>4972.522715053763</v>
      </c>
      <c r="M55" s="35"/>
    </row>
    <row r="56" spans="1:16" s="35" customFormat="1" ht="16.5" customHeight="1">
      <c r="A56" s="14"/>
      <c r="B56" s="14" t="s">
        <v>106</v>
      </c>
      <c r="C56" s="13">
        <v>0</v>
      </c>
      <c r="D56" s="13">
        <v>523736</v>
      </c>
      <c r="E56" s="13">
        <v>1498642</v>
      </c>
      <c r="F56" s="13">
        <v>1194628</v>
      </c>
      <c r="G56" s="13">
        <f t="shared" ref="G56:L56" si="71">G55</f>
        <v>3217006</v>
      </c>
      <c r="H56" s="23" t="s">
        <v>86</v>
      </c>
      <c r="I56" s="23">
        <v>809.53817204301072</v>
      </c>
      <c r="J56" s="23">
        <v>2316.4493279569892</v>
      </c>
      <c r="K56" s="23">
        <v>1846.5352150537633</v>
      </c>
      <c r="L56" s="23">
        <f t="shared" si="71"/>
        <v>4972.522715053763</v>
      </c>
      <c r="M56" s="15"/>
      <c r="P56" s="36"/>
    </row>
    <row r="57" spans="1:16" s="15" customFormat="1">
      <c r="A57" s="10">
        <v>26</v>
      </c>
      <c r="B57" s="11" t="s">
        <v>32</v>
      </c>
      <c r="C57" s="8">
        <v>17172</v>
      </c>
      <c r="D57" s="8">
        <v>0</v>
      </c>
      <c r="E57" s="8">
        <v>2607724</v>
      </c>
      <c r="F57" s="8">
        <v>993931</v>
      </c>
      <c r="G57" s="8">
        <f t="shared" ref="G57" si="72">SUM(C57:F57)</f>
        <v>3618827</v>
      </c>
      <c r="H57" s="9">
        <v>26.542741935483871</v>
      </c>
      <c r="I57" s="9" t="s">
        <v>86</v>
      </c>
      <c r="J57" s="9">
        <v>4030.7561827956988</v>
      </c>
      <c r="K57" s="9">
        <v>1536.3180779569891</v>
      </c>
      <c r="L57" s="9">
        <f t="shared" ref="L57" si="73">SUM(H57:K57)</f>
        <v>5593.6170026881719</v>
      </c>
    </row>
    <row r="58" spans="1:16" s="15" customFormat="1">
      <c r="A58" s="14"/>
      <c r="B58" s="14" t="s">
        <v>107</v>
      </c>
      <c r="C58" s="13">
        <v>17172</v>
      </c>
      <c r="D58" s="13">
        <v>0</v>
      </c>
      <c r="E58" s="13">
        <v>2607724</v>
      </c>
      <c r="F58" s="13">
        <v>993931</v>
      </c>
      <c r="G58" s="13">
        <f t="shared" ref="G58:L58" si="74">G57</f>
        <v>3618827</v>
      </c>
      <c r="H58" s="23">
        <v>26.542741935483871</v>
      </c>
      <c r="I58" s="23" t="s">
        <v>86</v>
      </c>
      <c r="J58" s="23">
        <v>4030.7561827956988</v>
      </c>
      <c r="K58" s="23">
        <v>1536.3180779569891</v>
      </c>
      <c r="L58" s="23">
        <f t="shared" si="74"/>
        <v>5593.6170026881719</v>
      </c>
    </row>
    <row r="59" spans="1:16" s="15" customFormat="1">
      <c r="A59" s="12">
        <v>27</v>
      </c>
      <c r="B59" s="34" t="s">
        <v>33</v>
      </c>
      <c r="C59" s="8">
        <v>801643</v>
      </c>
      <c r="D59" s="8">
        <v>10039</v>
      </c>
      <c r="E59" s="8">
        <v>638769</v>
      </c>
      <c r="F59" s="8">
        <v>793953</v>
      </c>
      <c r="G59" s="8">
        <f t="shared" ref="G59" si="75">SUM(C59:F59)</f>
        <v>2244404</v>
      </c>
      <c r="H59" s="9">
        <v>1239.0987231182794</v>
      </c>
      <c r="I59" s="9">
        <v>15.517271505376344</v>
      </c>
      <c r="J59" s="9">
        <v>987.34455645161279</v>
      </c>
      <c r="K59" s="9">
        <v>1227.2122983870966</v>
      </c>
      <c r="L59" s="9">
        <f t="shared" ref="L59" si="76">SUM(H59:K59)</f>
        <v>3469.1728494623649</v>
      </c>
    </row>
    <row r="60" spans="1:16" s="15" customFormat="1">
      <c r="A60" s="14"/>
      <c r="B60" s="14" t="s">
        <v>108</v>
      </c>
      <c r="C60" s="13">
        <v>801643</v>
      </c>
      <c r="D60" s="13">
        <v>10039</v>
      </c>
      <c r="E60" s="13">
        <v>638769</v>
      </c>
      <c r="F60" s="13">
        <v>793953</v>
      </c>
      <c r="G60" s="13">
        <f t="shared" ref="G60:L60" si="77">G59</f>
        <v>2244404</v>
      </c>
      <c r="H60" s="23">
        <v>1239.0987231182794</v>
      </c>
      <c r="I60" s="23">
        <v>15.517271505376344</v>
      </c>
      <c r="J60" s="23">
        <v>987.34455645161279</v>
      </c>
      <c r="K60" s="23">
        <v>1227.2122983870966</v>
      </c>
      <c r="L60" s="23">
        <f t="shared" si="77"/>
        <v>3469.1728494623649</v>
      </c>
    </row>
    <row r="61" spans="1:16" s="15" customFormat="1">
      <c r="A61" s="12">
        <v>28</v>
      </c>
      <c r="B61" s="34" t="s">
        <v>34</v>
      </c>
      <c r="C61" s="8">
        <v>15412</v>
      </c>
      <c r="D61" s="8">
        <v>0</v>
      </c>
      <c r="E61" s="8">
        <v>1658296</v>
      </c>
      <c r="F61" s="8">
        <v>1457380</v>
      </c>
      <c r="G61" s="8">
        <f t="shared" ref="G61" si="78">SUM(C61:F61)</f>
        <v>3131088</v>
      </c>
      <c r="H61" s="9">
        <v>23.822311827956987</v>
      </c>
      <c r="I61" s="9" t="s">
        <v>86</v>
      </c>
      <c r="J61" s="9">
        <v>2563.2263440860215</v>
      </c>
      <c r="K61" s="9">
        <v>2252.6706989247309</v>
      </c>
      <c r="L61" s="9">
        <f t="shared" ref="L61" si="79">SUM(H61:K61)</f>
        <v>4839.7193548387095</v>
      </c>
    </row>
    <row r="62" spans="1:16" s="15" customFormat="1">
      <c r="A62" s="14"/>
      <c r="B62" s="14" t="s">
        <v>71</v>
      </c>
      <c r="C62" s="13">
        <v>15412</v>
      </c>
      <c r="D62" s="13">
        <v>0</v>
      </c>
      <c r="E62" s="13">
        <v>1658296</v>
      </c>
      <c r="F62" s="13">
        <v>1457380</v>
      </c>
      <c r="G62" s="13">
        <f t="shared" ref="G62:L62" si="80">G61</f>
        <v>3131088</v>
      </c>
      <c r="H62" s="23">
        <v>23.822311827956987</v>
      </c>
      <c r="I62" s="23" t="s">
        <v>86</v>
      </c>
      <c r="J62" s="23">
        <v>2563.2263440860215</v>
      </c>
      <c r="K62" s="23">
        <v>2252.6706989247309</v>
      </c>
      <c r="L62" s="23">
        <f t="shared" si="80"/>
        <v>4839.7193548387095</v>
      </c>
    </row>
    <row r="63" spans="1:16" s="15" customFormat="1">
      <c r="A63" s="12">
        <v>29</v>
      </c>
      <c r="B63" s="34" t="s">
        <v>35</v>
      </c>
      <c r="C63" s="8">
        <v>263068</v>
      </c>
      <c r="D63" s="8">
        <v>0</v>
      </c>
      <c r="E63" s="8">
        <v>2723776</v>
      </c>
      <c r="F63" s="8">
        <v>1540605</v>
      </c>
      <c r="G63" s="8">
        <f t="shared" ref="G63" si="81">SUM(C63:F63)</f>
        <v>4527449</v>
      </c>
      <c r="H63" s="9">
        <v>406.62392473118274</v>
      </c>
      <c r="I63" s="9" t="s">
        <v>86</v>
      </c>
      <c r="J63" s="9">
        <v>4210.137634408602</v>
      </c>
      <c r="K63" s="9">
        <v>2381.3114919354834</v>
      </c>
      <c r="L63" s="9">
        <f t="shared" ref="L63" si="82">SUM(H63:K63)</f>
        <v>6998.0730510752674</v>
      </c>
    </row>
    <row r="64" spans="1:16" s="15" customFormat="1" ht="14.25" customHeight="1">
      <c r="A64" s="14"/>
      <c r="B64" s="14" t="s">
        <v>109</v>
      </c>
      <c r="C64" s="13">
        <v>263068</v>
      </c>
      <c r="D64" s="13">
        <v>0</v>
      </c>
      <c r="E64" s="13">
        <v>2723776</v>
      </c>
      <c r="F64" s="13">
        <v>1540605</v>
      </c>
      <c r="G64" s="13">
        <f t="shared" ref="G64:L64" si="83">G63</f>
        <v>4527449</v>
      </c>
      <c r="H64" s="23">
        <v>406.62392473118274</v>
      </c>
      <c r="I64" s="23" t="s">
        <v>86</v>
      </c>
      <c r="J64" s="23">
        <v>4210.137634408602</v>
      </c>
      <c r="K64" s="23">
        <v>2381.3114919354834</v>
      </c>
      <c r="L64" s="23">
        <f t="shared" si="83"/>
        <v>6998.0730510752674</v>
      </c>
    </row>
    <row r="65" spans="1:12" s="15" customFormat="1">
      <c r="A65" s="12">
        <v>30</v>
      </c>
      <c r="B65" s="34" t="s">
        <v>36</v>
      </c>
      <c r="C65" s="8">
        <v>828023</v>
      </c>
      <c r="D65" s="8">
        <v>0</v>
      </c>
      <c r="E65" s="8">
        <v>3486593</v>
      </c>
      <c r="F65" s="8">
        <v>1109845</v>
      </c>
      <c r="G65" s="8">
        <f t="shared" ref="G65" si="84">SUM(C65:F65)</f>
        <v>5424461</v>
      </c>
      <c r="H65" s="9">
        <v>1279.8742607526881</v>
      </c>
      <c r="I65" s="9" t="s">
        <v>86</v>
      </c>
      <c r="J65" s="9">
        <v>5389.2230510752688</v>
      </c>
      <c r="K65" s="9">
        <v>1715.4862231182794</v>
      </c>
      <c r="L65" s="9">
        <f t="shared" ref="L65" si="85">SUM(H65:K65)</f>
        <v>8384.5835349462359</v>
      </c>
    </row>
    <row r="66" spans="1:12" s="15" customFormat="1">
      <c r="A66" s="14"/>
      <c r="B66" s="14" t="s">
        <v>110</v>
      </c>
      <c r="C66" s="13">
        <v>828023</v>
      </c>
      <c r="D66" s="13">
        <v>0</v>
      </c>
      <c r="E66" s="13">
        <v>3486593</v>
      </c>
      <c r="F66" s="13">
        <v>1109845</v>
      </c>
      <c r="G66" s="13">
        <f t="shared" ref="G66:L66" si="86">G65</f>
        <v>5424461</v>
      </c>
      <c r="H66" s="23">
        <v>1279.8742607526881</v>
      </c>
      <c r="I66" s="23" t="s">
        <v>86</v>
      </c>
      <c r="J66" s="23">
        <v>5389.2230510752688</v>
      </c>
      <c r="K66" s="23">
        <v>1715.4862231182794</v>
      </c>
      <c r="L66" s="23">
        <f t="shared" si="86"/>
        <v>8384.5835349462359</v>
      </c>
    </row>
    <row r="67" spans="1:12" s="15" customFormat="1">
      <c r="A67" s="12">
        <v>31</v>
      </c>
      <c r="B67" s="34" t="s">
        <v>37</v>
      </c>
      <c r="C67" s="8">
        <v>508682</v>
      </c>
      <c r="D67" s="8">
        <v>0</v>
      </c>
      <c r="E67" s="8">
        <v>1233288</v>
      </c>
      <c r="F67" s="8">
        <v>900968</v>
      </c>
      <c r="G67" s="8">
        <f t="shared" ref="G67" si="87">SUM(C67:F67)</f>
        <v>2642938</v>
      </c>
      <c r="H67" s="9">
        <v>786.26922043010745</v>
      </c>
      <c r="I67" s="9" t="s">
        <v>86</v>
      </c>
      <c r="J67" s="9">
        <v>1906.2919354838709</v>
      </c>
      <c r="K67" s="9">
        <v>1392.6252688172042</v>
      </c>
      <c r="L67" s="9">
        <f t="shared" ref="L67" si="88">SUM(H67:K67)</f>
        <v>4085.1864247311823</v>
      </c>
    </row>
    <row r="68" spans="1:12" s="15" customFormat="1" ht="15" customHeight="1">
      <c r="A68" s="14"/>
      <c r="B68" s="14" t="s">
        <v>111</v>
      </c>
      <c r="C68" s="13">
        <v>508682</v>
      </c>
      <c r="D68" s="13">
        <v>0</v>
      </c>
      <c r="E68" s="13">
        <v>1233288</v>
      </c>
      <c r="F68" s="13">
        <v>900968</v>
      </c>
      <c r="G68" s="13">
        <f t="shared" ref="G68:L68" si="89">G67</f>
        <v>2642938</v>
      </c>
      <c r="H68" s="23">
        <v>786.26922043010745</v>
      </c>
      <c r="I68" s="23" t="s">
        <v>86</v>
      </c>
      <c r="J68" s="23">
        <v>1906.2919354838709</v>
      </c>
      <c r="K68" s="23">
        <v>1392.6252688172042</v>
      </c>
      <c r="L68" s="23">
        <f t="shared" si="89"/>
        <v>4085.1864247311823</v>
      </c>
    </row>
    <row r="69" spans="1:12" s="15" customFormat="1" ht="15" customHeight="1">
      <c r="A69" s="12">
        <v>32</v>
      </c>
      <c r="B69" s="34" t="s">
        <v>38</v>
      </c>
      <c r="C69" s="8">
        <v>471333</v>
      </c>
      <c r="D69" s="8">
        <v>0</v>
      </c>
      <c r="E69" s="8">
        <v>1293315</v>
      </c>
      <c r="F69" s="8">
        <v>652570</v>
      </c>
      <c r="G69" s="8">
        <f t="shared" ref="G69" si="90">SUM(C69:F69)</f>
        <v>2417218</v>
      </c>
      <c r="H69" s="9">
        <v>728.53891129032252</v>
      </c>
      <c r="I69" s="9" t="s">
        <v>86</v>
      </c>
      <c r="J69" s="9">
        <v>1999.0756048387095</v>
      </c>
      <c r="K69" s="9">
        <v>1008.6767473118279</v>
      </c>
      <c r="L69" s="9">
        <f t="shared" ref="L69" si="91">SUM(H69:K69)</f>
        <v>3736.2912634408599</v>
      </c>
    </row>
    <row r="70" spans="1:12" s="15" customFormat="1" ht="15" customHeight="1">
      <c r="A70" s="14"/>
      <c r="B70" s="14" t="s">
        <v>112</v>
      </c>
      <c r="C70" s="13">
        <v>471333</v>
      </c>
      <c r="D70" s="13">
        <v>0</v>
      </c>
      <c r="E70" s="13">
        <v>1293315</v>
      </c>
      <c r="F70" s="13">
        <v>652570</v>
      </c>
      <c r="G70" s="13">
        <f t="shared" ref="G70:L70" si="92">G69</f>
        <v>2417218</v>
      </c>
      <c r="H70" s="23">
        <v>728.53891129032252</v>
      </c>
      <c r="I70" s="23" t="s">
        <v>86</v>
      </c>
      <c r="J70" s="23">
        <v>1999.0756048387095</v>
      </c>
      <c r="K70" s="23">
        <v>1008.6767473118279</v>
      </c>
      <c r="L70" s="23">
        <f t="shared" si="92"/>
        <v>3736.2912634408599</v>
      </c>
    </row>
    <row r="71" spans="1:12" s="15" customFormat="1" ht="15" customHeight="1">
      <c r="A71" s="12">
        <v>33</v>
      </c>
      <c r="B71" s="34" t="s">
        <v>39</v>
      </c>
      <c r="C71" s="8">
        <v>42369</v>
      </c>
      <c r="D71" s="8">
        <v>0</v>
      </c>
      <c r="E71" s="8">
        <v>4273491</v>
      </c>
      <c r="F71" s="8">
        <v>2612048</v>
      </c>
      <c r="G71" s="8">
        <f t="shared" ref="G71" si="93">SUM(C71:F71)</f>
        <v>6927908</v>
      </c>
      <c r="H71" s="9">
        <v>65.489717741935479</v>
      </c>
      <c r="I71" s="9" t="s">
        <v>86</v>
      </c>
      <c r="J71" s="9">
        <v>6605.5304435483868</v>
      </c>
      <c r="K71" s="9">
        <v>4037.4397849462366</v>
      </c>
      <c r="L71" s="9">
        <f t="shared" ref="L71" si="94">SUM(H71:K71)</f>
        <v>10708.459946236559</v>
      </c>
    </row>
    <row r="72" spans="1:12" s="15" customFormat="1">
      <c r="A72" s="14"/>
      <c r="B72" s="14" t="s">
        <v>113</v>
      </c>
      <c r="C72" s="13">
        <v>42369</v>
      </c>
      <c r="D72" s="13">
        <v>0</v>
      </c>
      <c r="E72" s="13">
        <v>4273491</v>
      </c>
      <c r="F72" s="13">
        <v>2612048</v>
      </c>
      <c r="G72" s="13">
        <f t="shared" ref="G72:L72" si="95">G71</f>
        <v>6927908</v>
      </c>
      <c r="H72" s="23">
        <v>65.489717741935479</v>
      </c>
      <c r="I72" s="23" t="s">
        <v>86</v>
      </c>
      <c r="J72" s="23">
        <v>6605.5304435483868</v>
      </c>
      <c r="K72" s="23">
        <v>4037.4397849462366</v>
      </c>
      <c r="L72" s="23">
        <f t="shared" si="95"/>
        <v>10708.459946236559</v>
      </c>
    </row>
    <row r="73" spans="1:12" s="15" customFormat="1">
      <c r="A73" s="12">
        <v>34</v>
      </c>
      <c r="B73" s="34" t="s">
        <v>142</v>
      </c>
      <c r="C73" s="8">
        <v>0</v>
      </c>
      <c r="D73" s="8">
        <v>0</v>
      </c>
      <c r="E73" s="8">
        <v>272760</v>
      </c>
      <c r="F73" s="8">
        <v>0</v>
      </c>
      <c r="G73" s="8">
        <f t="shared" ref="G73" si="96">SUM(C73:F73)</f>
        <v>272760</v>
      </c>
      <c r="H73" s="9" t="s">
        <v>86</v>
      </c>
      <c r="I73" s="9" t="s">
        <v>86</v>
      </c>
      <c r="J73" s="9">
        <v>421.60483870967738</v>
      </c>
      <c r="K73" s="9" t="s">
        <v>86</v>
      </c>
      <c r="L73" s="9">
        <f t="shared" ref="L73" si="97">SUM(H73:K73)</f>
        <v>421.60483870967738</v>
      </c>
    </row>
    <row r="74" spans="1:12" s="15" customFormat="1">
      <c r="A74" s="14"/>
      <c r="B74" s="14" t="s">
        <v>143</v>
      </c>
      <c r="C74" s="13">
        <v>0</v>
      </c>
      <c r="D74" s="13">
        <v>0</v>
      </c>
      <c r="E74" s="13">
        <v>272760</v>
      </c>
      <c r="F74" s="13">
        <v>0</v>
      </c>
      <c r="G74" s="13">
        <f t="shared" ref="G74:L74" si="98">G73</f>
        <v>272760</v>
      </c>
      <c r="H74" s="23" t="s">
        <v>86</v>
      </c>
      <c r="I74" s="23" t="s">
        <v>86</v>
      </c>
      <c r="J74" s="23">
        <v>421.60483870967738</v>
      </c>
      <c r="K74" s="23" t="s">
        <v>86</v>
      </c>
      <c r="L74" s="23">
        <f t="shared" si="98"/>
        <v>421.60483870967738</v>
      </c>
    </row>
    <row r="75" spans="1:12" s="15" customFormat="1">
      <c r="A75" s="12">
        <v>35</v>
      </c>
      <c r="B75" s="34" t="s">
        <v>41</v>
      </c>
      <c r="C75" s="8">
        <v>7702</v>
      </c>
      <c r="D75" s="8">
        <v>0</v>
      </c>
      <c r="E75" s="8">
        <v>902500</v>
      </c>
      <c r="F75" s="8">
        <v>752101</v>
      </c>
      <c r="G75" s="8">
        <f t="shared" ref="G75" si="99">SUM(C75:F75)</f>
        <v>1662303</v>
      </c>
      <c r="H75" s="9">
        <v>11.904973118279568</v>
      </c>
      <c r="I75" s="9" t="s">
        <v>86</v>
      </c>
      <c r="J75" s="9">
        <v>1394.9932795698924</v>
      </c>
      <c r="K75" s="9">
        <v>1162.5217069892471</v>
      </c>
      <c r="L75" s="9">
        <f t="shared" ref="L75" si="100">SUM(H75:K75)</f>
        <v>2569.4199596774188</v>
      </c>
    </row>
    <row r="76" spans="1:12" s="15" customFormat="1">
      <c r="A76" s="14"/>
      <c r="B76" s="14" t="s">
        <v>114</v>
      </c>
      <c r="C76" s="13">
        <v>7702</v>
      </c>
      <c r="D76" s="13">
        <v>0</v>
      </c>
      <c r="E76" s="13">
        <v>902500</v>
      </c>
      <c r="F76" s="13">
        <v>752101</v>
      </c>
      <c r="G76" s="13">
        <f t="shared" ref="G76:L76" si="101">G75</f>
        <v>1662303</v>
      </c>
      <c r="H76" s="23">
        <v>11.904973118279568</v>
      </c>
      <c r="I76" s="23" t="s">
        <v>86</v>
      </c>
      <c r="J76" s="23">
        <v>1394.9932795698924</v>
      </c>
      <c r="K76" s="23">
        <v>1162.5217069892471</v>
      </c>
      <c r="L76" s="23">
        <f t="shared" si="101"/>
        <v>2569.4199596774188</v>
      </c>
    </row>
    <row r="77" spans="1:12" s="15" customFormat="1">
      <c r="A77" s="10">
        <v>36</v>
      </c>
      <c r="B77" s="11" t="s">
        <v>43</v>
      </c>
      <c r="C77" s="8">
        <v>0</v>
      </c>
      <c r="D77" s="8">
        <v>0</v>
      </c>
      <c r="E77" s="8">
        <v>13109</v>
      </c>
      <c r="F77" s="8">
        <v>10441</v>
      </c>
      <c r="G77" s="8">
        <f t="shared" ref="G77" si="102">SUM(C77:F77)</f>
        <v>23550</v>
      </c>
      <c r="H77" s="9" t="s">
        <v>86</v>
      </c>
      <c r="I77" s="9" t="s">
        <v>86</v>
      </c>
      <c r="J77" s="9">
        <v>20.262567204301074</v>
      </c>
      <c r="K77" s="9">
        <v>16.138642473118278</v>
      </c>
      <c r="L77" s="9">
        <f t="shared" ref="L77" si="103">SUM(H77:K77)</f>
        <v>36.401209677419352</v>
      </c>
    </row>
    <row r="78" spans="1:12" s="15" customFormat="1">
      <c r="A78" s="14"/>
      <c r="B78" s="14" t="s">
        <v>115</v>
      </c>
      <c r="C78" s="13">
        <v>0</v>
      </c>
      <c r="D78" s="13">
        <v>0</v>
      </c>
      <c r="E78" s="13">
        <v>13109</v>
      </c>
      <c r="F78" s="13">
        <v>10441</v>
      </c>
      <c r="G78" s="13">
        <f t="shared" ref="G78:L78" si="104">G77</f>
        <v>23550</v>
      </c>
      <c r="H78" s="23" t="s">
        <v>86</v>
      </c>
      <c r="I78" s="23" t="s">
        <v>86</v>
      </c>
      <c r="J78" s="23">
        <v>20.262567204301074</v>
      </c>
      <c r="K78" s="23">
        <v>16.138642473118278</v>
      </c>
      <c r="L78" s="23">
        <f t="shared" si="104"/>
        <v>36.401209677419352</v>
      </c>
    </row>
    <row r="79" spans="1:12" s="15" customFormat="1" ht="15" customHeight="1">
      <c r="A79" s="10">
        <v>37</v>
      </c>
      <c r="B79" s="11" t="s">
        <v>42</v>
      </c>
      <c r="C79" s="8">
        <v>646258</v>
      </c>
      <c r="D79" s="8">
        <v>99453</v>
      </c>
      <c r="E79" s="8">
        <v>5037848</v>
      </c>
      <c r="F79" s="8">
        <v>2487383</v>
      </c>
      <c r="G79" s="8">
        <f t="shared" ref="G79" si="105">SUM(C79:F79)</f>
        <v>8270942</v>
      </c>
      <c r="H79" s="9">
        <v>998.92029569892463</v>
      </c>
      <c r="I79" s="9">
        <v>153.72439516129032</v>
      </c>
      <c r="J79" s="9">
        <v>7786.9962365591391</v>
      </c>
      <c r="K79" s="9">
        <v>3844.7452284946235</v>
      </c>
      <c r="L79" s="9">
        <f t="shared" ref="L79" si="106">SUM(H79:K79)</f>
        <v>12784.386155913977</v>
      </c>
    </row>
    <row r="80" spans="1:12" s="15" customFormat="1">
      <c r="A80" s="14"/>
      <c r="B80" s="14" t="s">
        <v>72</v>
      </c>
      <c r="C80" s="13">
        <v>646258</v>
      </c>
      <c r="D80" s="13">
        <v>99453</v>
      </c>
      <c r="E80" s="13">
        <v>5037848</v>
      </c>
      <c r="F80" s="13">
        <v>2487383</v>
      </c>
      <c r="G80" s="13">
        <f t="shared" ref="G80:L80" si="107">G79</f>
        <v>8270942</v>
      </c>
      <c r="H80" s="23">
        <v>998.92029569892463</v>
      </c>
      <c r="I80" s="23">
        <v>153.72439516129032</v>
      </c>
      <c r="J80" s="23">
        <v>7786.9962365591391</v>
      </c>
      <c r="K80" s="23">
        <v>3844.7452284946235</v>
      </c>
      <c r="L80" s="23">
        <f t="shared" si="107"/>
        <v>12784.386155913977</v>
      </c>
    </row>
    <row r="81" spans="1:12" s="15" customFormat="1">
      <c r="A81" s="10">
        <v>38</v>
      </c>
      <c r="B81" s="24" t="s">
        <v>81</v>
      </c>
      <c r="C81" s="8">
        <v>0</v>
      </c>
      <c r="D81" s="8">
        <v>0</v>
      </c>
      <c r="E81" s="8">
        <v>346274</v>
      </c>
      <c r="F81" s="8">
        <v>0</v>
      </c>
      <c r="G81" s="8">
        <f t="shared" ref="G81" si="108">SUM(C81:F81)</f>
        <v>346274</v>
      </c>
      <c r="H81" s="9" t="s">
        <v>86</v>
      </c>
      <c r="I81" s="9" t="s">
        <v>86</v>
      </c>
      <c r="J81" s="9">
        <v>535.23534946236555</v>
      </c>
      <c r="K81" s="9" t="s">
        <v>86</v>
      </c>
      <c r="L81" s="9">
        <f t="shared" ref="L81" si="109">SUM(H81:K81)</f>
        <v>535.23534946236555</v>
      </c>
    </row>
    <row r="82" spans="1:12" s="15" customFormat="1">
      <c r="A82" s="14"/>
      <c r="B82" s="14" t="s">
        <v>82</v>
      </c>
      <c r="C82" s="13">
        <v>0</v>
      </c>
      <c r="D82" s="13">
        <v>0</v>
      </c>
      <c r="E82" s="13">
        <v>346274</v>
      </c>
      <c r="F82" s="13">
        <v>0</v>
      </c>
      <c r="G82" s="13">
        <f t="shared" ref="G82:L82" si="110">G81</f>
        <v>346274</v>
      </c>
      <c r="H82" s="23" t="s">
        <v>86</v>
      </c>
      <c r="I82" s="23" t="s">
        <v>86</v>
      </c>
      <c r="J82" s="23">
        <v>535.23534946236555</v>
      </c>
      <c r="K82" s="23" t="s">
        <v>86</v>
      </c>
      <c r="L82" s="23">
        <f t="shared" si="110"/>
        <v>535.23534946236555</v>
      </c>
    </row>
    <row r="83" spans="1:12" s="15" customFormat="1">
      <c r="A83" s="10">
        <v>39</v>
      </c>
      <c r="B83" s="24" t="s">
        <v>79</v>
      </c>
      <c r="C83" s="8">
        <v>0</v>
      </c>
      <c r="D83" s="8">
        <v>0</v>
      </c>
      <c r="E83" s="8">
        <v>50570</v>
      </c>
      <c r="F83" s="8">
        <v>75260</v>
      </c>
      <c r="G83" s="8">
        <f t="shared" ref="G83" si="111">SUM(C83:F83)</f>
        <v>125830</v>
      </c>
      <c r="H83" s="9" t="s">
        <v>86</v>
      </c>
      <c r="I83" s="9" t="s">
        <v>86</v>
      </c>
      <c r="J83" s="9">
        <v>78.165994623655905</v>
      </c>
      <c r="K83" s="9">
        <v>116.3293010752688</v>
      </c>
      <c r="L83" s="9">
        <f t="shared" ref="L83" si="112">SUM(H83:K83)</f>
        <v>194.49529569892471</v>
      </c>
    </row>
    <row r="84" spans="1:12" s="15" customFormat="1">
      <c r="A84" s="14"/>
      <c r="B84" s="14" t="s">
        <v>80</v>
      </c>
      <c r="C84" s="13">
        <v>0</v>
      </c>
      <c r="D84" s="13">
        <v>0</v>
      </c>
      <c r="E84" s="13">
        <v>50570</v>
      </c>
      <c r="F84" s="13">
        <v>75260</v>
      </c>
      <c r="G84" s="13">
        <f t="shared" ref="G84:L84" si="113">G83</f>
        <v>125830</v>
      </c>
      <c r="H84" s="23" t="s">
        <v>86</v>
      </c>
      <c r="I84" s="23" t="s">
        <v>86</v>
      </c>
      <c r="J84" s="23">
        <v>78.165994623655905</v>
      </c>
      <c r="K84" s="23">
        <v>116.3293010752688</v>
      </c>
      <c r="L84" s="23">
        <f t="shared" si="113"/>
        <v>194.49529569892471</v>
      </c>
    </row>
    <row r="85" spans="1:12" s="15" customFormat="1" ht="15" customHeight="1">
      <c r="A85" s="10">
        <v>40</v>
      </c>
      <c r="B85" s="11" t="s">
        <v>44</v>
      </c>
      <c r="C85" s="8">
        <v>0</v>
      </c>
      <c r="D85" s="8">
        <v>0</v>
      </c>
      <c r="E85" s="8">
        <v>462224</v>
      </c>
      <c r="F85" s="8">
        <v>93722</v>
      </c>
      <c r="G85" s="8">
        <f t="shared" ref="G85" si="114">SUM(C85:F85)</f>
        <v>555946</v>
      </c>
      <c r="H85" s="9" t="s">
        <v>86</v>
      </c>
      <c r="I85" s="9" t="s">
        <v>86</v>
      </c>
      <c r="J85" s="9">
        <v>714.45913978494616</v>
      </c>
      <c r="K85" s="9">
        <v>144.86599462365589</v>
      </c>
      <c r="L85" s="9">
        <f t="shared" ref="L85" si="115">SUM(H85:K85)</f>
        <v>859.32513440860203</v>
      </c>
    </row>
    <row r="86" spans="1:12" s="15" customFormat="1">
      <c r="A86" s="14"/>
      <c r="B86" s="16" t="s">
        <v>116</v>
      </c>
      <c r="C86" s="13">
        <v>0</v>
      </c>
      <c r="D86" s="13">
        <v>0</v>
      </c>
      <c r="E86" s="13">
        <v>462224</v>
      </c>
      <c r="F86" s="13">
        <v>93722</v>
      </c>
      <c r="G86" s="13">
        <f t="shared" ref="G86:L86" si="116">G85</f>
        <v>555946</v>
      </c>
      <c r="H86" s="23" t="s">
        <v>86</v>
      </c>
      <c r="I86" s="23" t="s">
        <v>86</v>
      </c>
      <c r="J86" s="23">
        <v>714.45913978494616</v>
      </c>
      <c r="K86" s="23">
        <v>144.86599462365589</v>
      </c>
      <c r="L86" s="23">
        <f t="shared" si="116"/>
        <v>859.32513440860203</v>
      </c>
    </row>
    <row r="87" spans="1:12" s="15" customFormat="1">
      <c r="A87" s="10">
        <v>41</v>
      </c>
      <c r="B87" s="11" t="s">
        <v>45</v>
      </c>
      <c r="C87" s="8">
        <v>166469</v>
      </c>
      <c r="D87" s="8">
        <v>0</v>
      </c>
      <c r="E87" s="8">
        <v>132738</v>
      </c>
      <c r="F87" s="8">
        <v>159207</v>
      </c>
      <c r="G87" s="8">
        <f t="shared" ref="G87" si="117">SUM(C87:F87)</f>
        <v>458414</v>
      </c>
      <c r="H87" s="9">
        <v>257.31095430107524</v>
      </c>
      <c r="I87" s="9" t="s">
        <v>86</v>
      </c>
      <c r="J87" s="9">
        <v>205.17298387096773</v>
      </c>
      <c r="K87" s="9">
        <v>246.08608870967743</v>
      </c>
      <c r="L87" s="9">
        <f t="shared" ref="L87" si="118">SUM(H87:K87)</f>
        <v>708.57002688172042</v>
      </c>
    </row>
    <row r="88" spans="1:12" s="15" customFormat="1">
      <c r="A88" s="14"/>
      <c r="B88" s="14" t="s">
        <v>117</v>
      </c>
      <c r="C88" s="13">
        <v>166469</v>
      </c>
      <c r="D88" s="13">
        <v>0</v>
      </c>
      <c r="E88" s="13">
        <v>132738</v>
      </c>
      <c r="F88" s="13">
        <v>159207</v>
      </c>
      <c r="G88" s="13">
        <f t="shared" ref="G88:L88" si="119">G87</f>
        <v>458414</v>
      </c>
      <c r="H88" s="23">
        <v>257.31095430107524</v>
      </c>
      <c r="I88" s="23" t="s">
        <v>86</v>
      </c>
      <c r="J88" s="23">
        <v>205.17298387096773</v>
      </c>
      <c r="K88" s="23">
        <v>246.08608870967743</v>
      </c>
      <c r="L88" s="23">
        <f t="shared" si="119"/>
        <v>708.57002688172042</v>
      </c>
    </row>
    <row r="89" spans="1:12" s="15" customFormat="1">
      <c r="A89" s="12">
        <v>42</v>
      </c>
      <c r="B89" s="34" t="s">
        <v>46</v>
      </c>
      <c r="C89" s="8">
        <v>0</v>
      </c>
      <c r="D89" s="8">
        <v>0</v>
      </c>
      <c r="E89" s="8">
        <v>210586</v>
      </c>
      <c r="F89" s="8">
        <v>73247</v>
      </c>
      <c r="G89" s="8">
        <f t="shared" ref="G89" si="120">SUM(C89:F89)</f>
        <v>283833</v>
      </c>
      <c r="H89" s="9" t="s">
        <v>86</v>
      </c>
      <c r="I89" s="9" t="s">
        <v>86</v>
      </c>
      <c r="J89" s="9">
        <v>325.50255376344086</v>
      </c>
      <c r="K89" s="9">
        <v>113.21780913978495</v>
      </c>
      <c r="L89" s="9">
        <f t="shared" ref="L89" si="121">SUM(H89:K89)</f>
        <v>438.7203629032258</v>
      </c>
    </row>
    <row r="90" spans="1:12" s="15" customFormat="1" ht="13.5" customHeight="1">
      <c r="A90" s="14"/>
      <c r="B90" s="16" t="s">
        <v>118</v>
      </c>
      <c r="C90" s="13">
        <v>0</v>
      </c>
      <c r="D90" s="13">
        <v>0</v>
      </c>
      <c r="E90" s="13">
        <v>210586</v>
      </c>
      <c r="F90" s="13">
        <v>73247</v>
      </c>
      <c r="G90" s="13">
        <f t="shared" ref="G90:L90" si="122">G89</f>
        <v>283833</v>
      </c>
      <c r="H90" s="23" t="s">
        <v>86</v>
      </c>
      <c r="I90" s="23" t="s">
        <v>86</v>
      </c>
      <c r="J90" s="23">
        <v>325.50255376344086</v>
      </c>
      <c r="K90" s="23">
        <v>113.21780913978495</v>
      </c>
      <c r="L90" s="23">
        <f t="shared" si="122"/>
        <v>438.7203629032258</v>
      </c>
    </row>
    <row r="91" spans="1:12" s="15" customFormat="1" ht="15" customHeight="1">
      <c r="A91" s="12">
        <v>43</v>
      </c>
      <c r="B91" s="34" t="s">
        <v>47</v>
      </c>
      <c r="C91" s="8">
        <v>0</v>
      </c>
      <c r="D91" s="8">
        <v>0</v>
      </c>
      <c r="E91" s="8">
        <v>1376745</v>
      </c>
      <c r="F91" s="8">
        <v>1452231</v>
      </c>
      <c r="G91" s="8">
        <f t="shared" ref="G91" si="123">SUM(C91:F91)</f>
        <v>2828976</v>
      </c>
      <c r="H91" s="9" t="s">
        <v>86</v>
      </c>
      <c r="I91" s="9" t="s">
        <v>86</v>
      </c>
      <c r="J91" s="9">
        <v>2128.0332661290322</v>
      </c>
      <c r="K91" s="9">
        <v>2244.7118951612902</v>
      </c>
      <c r="L91" s="9">
        <f t="shared" ref="L91" si="124">SUM(H91:K91)</f>
        <v>4372.7451612903224</v>
      </c>
    </row>
    <row r="92" spans="1:12" s="15" customFormat="1">
      <c r="A92" s="14"/>
      <c r="B92" s="14" t="s">
        <v>119</v>
      </c>
      <c r="C92" s="13">
        <v>0</v>
      </c>
      <c r="D92" s="13">
        <v>0</v>
      </c>
      <c r="E92" s="13">
        <v>1376745</v>
      </c>
      <c r="F92" s="13">
        <v>1452231</v>
      </c>
      <c r="G92" s="13">
        <f t="shared" ref="G92:L92" si="125">G91</f>
        <v>2828976</v>
      </c>
      <c r="H92" s="23" t="s">
        <v>86</v>
      </c>
      <c r="I92" s="23" t="s">
        <v>86</v>
      </c>
      <c r="J92" s="23">
        <v>2128.0332661290322</v>
      </c>
      <c r="K92" s="23">
        <v>2244.7118951612902</v>
      </c>
      <c r="L92" s="23">
        <f t="shared" si="125"/>
        <v>4372.7451612903224</v>
      </c>
    </row>
    <row r="93" spans="1:12" s="15" customFormat="1">
      <c r="A93" s="12">
        <v>44</v>
      </c>
      <c r="B93" s="34" t="s">
        <v>48</v>
      </c>
      <c r="C93" s="8">
        <v>0</v>
      </c>
      <c r="D93" s="8">
        <v>0</v>
      </c>
      <c r="E93" s="8">
        <v>494809</v>
      </c>
      <c r="F93" s="8">
        <v>1011929</v>
      </c>
      <c r="G93" s="8">
        <f t="shared" ref="G93" si="126">SUM(C93:F93)</f>
        <v>1506738</v>
      </c>
      <c r="H93" s="9" t="s">
        <v>86</v>
      </c>
      <c r="I93" s="9" t="s">
        <v>86</v>
      </c>
      <c r="J93" s="9">
        <v>764.82573924731184</v>
      </c>
      <c r="K93" s="9">
        <v>1564.1375672043009</v>
      </c>
      <c r="L93" s="9">
        <f t="shared" ref="L93" si="127">SUM(H93:K93)</f>
        <v>2328.9633064516129</v>
      </c>
    </row>
    <row r="94" spans="1:12" s="15" customFormat="1">
      <c r="A94" s="14"/>
      <c r="B94" s="14" t="s">
        <v>120</v>
      </c>
      <c r="C94" s="13">
        <v>0</v>
      </c>
      <c r="D94" s="13">
        <v>0</v>
      </c>
      <c r="E94" s="13">
        <v>494809</v>
      </c>
      <c r="F94" s="13">
        <v>1011929</v>
      </c>
      <c r="G94" s="13">
        <f t="shared" ref="G94:L94" si="128">G93</f>
        <v>1506738</v>
      </c>
      <c r="H94" s="23" t="s">
        <v>86</v>
      </c>
      <c r="I94" s="23" t="s">
        <v>86</v>
      </c>
      <c r="J94" s="23">
        <v>764.82573924731184</v>
      </c>
      <c r="K94" s="23">
        <v>1564.1375672043009</v>
      </c>
      <c r="L94" s="23">
        <f t="shared" si="128"/>
        <v>2328.9633064516129</v>
      </c>
    </row>
    <row r="95" spans="1:12" s="15" customFormat="1">
      <c r="A95" s="12">
        <v>45</v>
      </c>
      <c r="B95" s="34" t="s">
        <v>49</v>
      </c>
      <c r="C95" s="8">
        <v>114212</v>
      </c>
      <c r="D95" s="8">
        <v>0</v>
      </c>
      <c r="E95" s="8">
        <v>1540799</v>
      </c>
      <c r="F95" s="8">
        <v>600274</v>
      </c>
      <c r="G95" s="8">
        <f t="shared" ref="G95" si="129">SUM(C95:F95)</f>
        <v>2255285</v>
      </c>
      <c r="H95" s="9">
        <v>176.53736559139782</v>
      </c>
      <c r="I95" s="9" t="s">
        <v>86</v>
      </c>
      <c r="J95" s="9">
        <v>2381.6113575268814</v>
      </c>
      <c r="K95" s="9">
        <v>927.84287634408599</v>
      </c>
      <c r="L95" s="9">
        <f t="shared" ref="L95" si="130">SUM(H95:K95)</f>
        <v>3485.9915994623652</v>
      </c>
    </row>
    <row r="96" spans="1:12" s="15" customFormat="1">
      <c r="A96" s="14"/>
      <c r="B96" s="14" t="s">
        <v>121</v>
      </c>
      <c r="C96" s="13">
        <v>114212</v>
      </c>
      <c r="D96" s="13">
        <v>0</v>
      </c>
      <c r="E96" s="13">
        <v>1540799</v>
      </c>
      <c r="F96" s="13">
        <v>600274</v>
      </c>
      <c r="G96" s="13">
        <f t="shared" ref="G96:L96" si="131">G95</f>
        <v>2255285</v>
      </c>
      <c r="H96" s="23">
        <v>176.53736559139782</v>
      </c>
      <c r="I96" s="23" t="s">
        <v>86</v>
      </c>
      <c r="J96" s="23">
        <v>2381.6113575268814</v>
      </c>
      <c r="K96" s="23">
        <v>927.84287634408599</v>
      </c>
      <c r="L96" s="23">
        <f t="shared" si="131"/>
        <v>3485.9915994623652</v>
      </c>
    </row>
    <row r="97" spans="1:12" s="15" customFormat="1">
      <c r="A97" s="12">
        <v>46</v>
      </c>
      <c r="B97" s="37" t="s">
        <v>50</v>
      </c>
      <c r="C97" s="8">
        <v>0</v>
      </c>
      <c r="D97" s="8">
        <v>0</v>
      </c>
      <c r="E97" s="8">
        <v>567711</v>
      </c>
      <c r="F97" s="8">
        <v>206033</v>
      </c>
      <c r="G97" s="8">
        <f t="shared" ref="G97" si="132">SUM(C97:F97)</f>
        <v>773744</v>
      </c>
      <c r="H97" s="9" t="s">
        <v>86</v>
      </c>
      <c r="I97" s="9" t="s">
        <v>86</v>
      </c>
      <c r="J97" s="9">
        <v>877.51028225806442</v>
      </c>
      <c r="K97" s="9">
        <v>318.46498655913979</v>
      </c>
      <c r="L97" s="9">
        <f t="shared" ref="L97" si="133">SUM(H97:K97)</f>
        <v>1195.9752688172043</v>
      </c>
    </row>
    <row r="98" spans="1:12" s="15" customFormat="1">
      <c r="A98" s="14"/>
      <c r="B98" s="16" t="s">
        <v>122</v>
      </c>
      <c r="C98" s="13">
        <v>0</v>
      </c>
      <c r="D98" s="13">
        <v>0</v>
      </c>
      <c r="E98" s="13">
        <v>567711</v>
      </c>
      <c r="F98" s="13">
        <v>206033</v>
      </c>
      <c r="G98" s="13">
        <f t="shared" ref="G98:L98" si="134">G97</f>
        <v>773744</v>
      </c>
      <c r="H98" s="23" t="s">
        <v>86</v>
      </c>
      <c r="I98" s="23" t="s">
        <v>86</v>
      </c>
      <c r="J98" s="23">
        <v>877.51028225806442</v>
      </c>
      <c r="K98" s="23">
        <v>318.46498655913979</v>
      </c>
      <c r="L98" s="23">
        <f t="shared" si="134"/>
        <v>1195.9752688172043</v>
      </c>
    </row>
    <row r="99" spans="1:12" s="15" customFormat="1">
      <c r="A99" s="12">
        <v>47</v>
      </c>
      <c r="B99" s="34" t="s">
        <v>51</v>
      </c>
      <c r="C99" s="8">
        <v>17427</v>
      </c>
      <c r="D99" s="8">
        <v>0</v>
      </c>
      <c r="E99" s="8">
        <v>4230663</v>
      </c>
      <c r="F99" s="8">
        <v>4560027</v>
      </c>
      <c r="G99" s="8">
        <f t="shared" ref="G99" si="135">SUM(C99:F99)</f>
        <v>8808117</v>
      </c>
      <c r="H99" s="9">
        <v>26.93689516129032</v>
      </c>
      <c r="I99" s="9" t="s">
        <v>86</v>
      </c>
      <c r="J99" s="9">
        <v>6539.3312499999993</v>
      </c>
      <c r="K99" s="9">
        <v>7048.4288306451608</v>
      </c>
      <c r="L99" s="9">
        <f t="shared" ref="L99" si="136">SUM(H99:K99)</f>
        <v>13614.696975806452</v>
      </c>
    </row>
    <row r="100" spans="1:12" s="15" customFormat="1">
      <c r="A100" s="14"/>
      <c r="B100" s="14" t="s">
        <v>73</v>
      </c>
      <c r="C100" s="13">
        <v>17427</v>
      </c>
      <c r="D100" s="13">
        <v>0</v>
      </c>
      <c r="E100" s="13">
        <v>4230663</v>
      </c>
      <c r="F100" s="13">
        <v>4560027</v>
      </c>
      <c r="G100" s="13">
        <f t="shared" ref="G100:L100" si="137">G99</f>
        <v>8808117</v>
      </c>
      <c r="H100" s="23">
        <v>26.93689516129032</v>
      </c>
      <c r="I100" s="23" t="s">
        <v>86</v>
      </c>
      <c r="J100" s="23">
        <v>6539.3312499999993</v>
      </c>
      <c r="K100" s="23">
        <v>7048.4288306451608</v>
      </c>
      <c r="L100" s="23">
        <f t="shared" si="137"/>
        <v>13614.696975806452</v>
      </c>
    </row>
    <row r="101" spans="1:12" s="15" customFormat="1">
      <c r="A101" s="12">
        <v>48</v>
      </c>
      <c r="B101" s="34" t="s">
        <v>83</v>
      </c>
      <c r="C101" s="8">
        <v>0</v>
      </c>
      <c r="D101" s="8">
        <v>0</v>
      </c>
      <c r="E101" s="8">
        <v>264569</v>
      </c>
      <c r="F101" s="8">
        <v>0</v>
      </c>
      <c r="G101" s="8">
        <f t="shared" ref="G101" si="138">SUM(C101:F101)</f>
        <v>264569</v>
      </c>
      <c r="H101" s="9" t="s">
        <v>86</v>
      </c>
      <c r="I101" s="9" t="s">
        <v>86</v>
      </c>
      <c r="J101" s="9">
        <v>408.94401881720427</v>
      </c>
      <c r="K101" s="9" t="s">
        <v>86</v>
      </c>
      <c r="L101" s="9">
        <f t="shared" ref="L101" si="139">SUM(H101:K101)</f>
        <v>408.94401881720427</v>
      </c>
    </row>
    <row r="102" spans="1:12" s="15" customFormat="1">
      <c r="A102" s="14"/>
      <c r="B102" s="14" t="s">
        <v>74</v>
      </c>
      <c r="C102" s="13">
        <v>0</v>
      </c>
      <c r="D102" s="13">
        <v>0</v>
      </c>
      <c r="E102" s="13">
        <v>264569</v>
      </c>
      <c r="F102" s="13">
        <v>0</v>
      </c>
      <c r="G102" s="13">
        <f t="shared" ref="G102:L102" si="140">G101</f>
        <v>264569</v>
      </c>
      <c r="H102" s="23" t="s">
        <v>86</v>
      </c>
      <c r="I102" s="23" t="s">
        <v>86</v>
      </c>
      <c r="J102" s="23">
        <v>408.94401881720427</v>
      </c>
      <c r="K102" s="23" t="s">
        <v>86</v>
      </c>
      <c r="L102" s="23">
        <f t="shared" si="140"/>
        <v>408.94401881720427</v>
      </c>
    </row>
    <row r="103" spans="1:12" s="15" customFormat="1">
      <c r="A103" s="12">
        <v>49</v>
      </c>
      <c r="B103" s="34" t="s">
        <v>52</v>
      </c>
      <c r="C103" s="8">
        <v>636098</v>
      </c>
      <c r="D103" s="8">
        <v>0</v>
      </c>
      <c r="E103" s="8">
        <v>10440868</v>
      </c>
      <c r="F103" s="8">
        <v>5653517</v>
      </c>
      <c r="G103" s="8">
        <f t="shared" ref="G103" si="141">SUM(C103:F103)</f>
        <v>16730483</v>
      </c>
      <c r="H103" s="9">
        <v>983.21599462365589</v>
      </c>
      <c r="I103" s="9" t="s">
        <v>86</v>
      </c>
      <c r="J103" s="9">
        <v>16138.438440860213</v>
      </c>
      <c r="K103" s="9">
        <v>8738.6351478494616</v>
      </c>
      <c r="L103" s="9">
        <f t="shared" ref="L103" si="142">SUM(H103:K103)</f>
        <v>25860.289583333331</v>
      </c>
    </row>
    <row r="104" spans="1:12" s="15" customFormat="1">
      <c r="A104" s="14"/>
      <c r="B104" s="14" t="s">
        <v>123</v>
      </c>
      <c r="C104" s="13">
        <v>636098</v>
      </c>
      <c r="D104" s="13">
        <v>0</v>
      </c>
      <c r="E104" s="13">
        <v>10440868</v>
      </c>
      <c r="F104" s="13">
        <v>5653517</v>
      </c>
      <c r="G104" s="13">
        <f t="shared" ref="G104:L104" si="143">G103</f>
        <v>16730483</v>
      </c>
      <c r="H104" s="23">
        <v>983.21599462365589</v>
      </c>
      <c r="I104" s="23" t="s">
        <v>86</v>
      </c>
      <c r="J104" s="23">
        <v>16138.438440860213</v>
      </c>
      <c r="K104" s="23">
        <v>8738.6351478494616</v>
      </c>
      <c r="L104" s="23">
        <f t="shared" si="143"/>
        <v>25860.289583333331</v>
      </c>
    </row>
    <row r="105" spans="1:12" s="15" customFormat="1">
      <c r="A105" s="12">
        <v>50</v>
      </c>
      <c r="B105" s="34" t="s">
        <v>53</v>
      </c>
      <c r="C105" s="8">
        <v>33583</v>
      </c>
      <c r="D105" s="8">
        <v>0</v>
      </c>
      <c r="E105" s="8">
        <v>1349727</v>
      </c>
      <c r="F105" s="8">
        <v>833894</v>
      </c>
      <c r="G105" s="8">
        <f t="shared" ref="G105" si="144">SUM(C105:F105)</f>
        <v>2217204</v>
      </c>
      <c r="H105" s="9">
        <v>51.909206989247309</v>
      </c>
      <c r="I105" s="9" t="s">
        <v>86</v>
      </c>
      <c r="J105" s="9">
        <v>2086.2715725806452</v>
      </c>
      <c r="K105" s="9">
        <v>1288.9490591397848</v>
      </c>
      <c r="L105" s="9">
        <f t="shared" ref="L105" si="145">SUM(H105:K105)</f>
        <v>3427.1298387096772</v>
      </c>
    </row>
    <row r="106" spans="1:12" s="15" customFormat="1">
      <c r="A106" s="14"/>
      <c r="B106" s="14" t="s">
        <v>75</v>
      </c>
      <c r="C106" s="13">
        <v>33583</v>
      </c>
      <c r="D106" s="13">
        <v>0</v>
      </c>
      <c r="E106" s="13">
        <v>1349727</v>
      </c>
      <c r="F106" s="13">
        <v>833894</v>
      </c>
      <c r="G106" s="13">
        <f t="shared" ref="G106:L106" si="146">G105</f>
        <v>2217204</v>
      </c>
      <c r="H106" s="23">
        <v>51.909206989247309</v>
      </c>
      <c r="I106" s="23" t="s">
        <v>86</v>
      </c>
      <c r="J106" s="23">
        <v>2086.2715725806452</v>
      </c>
      <c r="K106" s="23">
        <v>1288.9490591397848</v>
      </c>
      <c r="L106" s="23">
        <f t="shared" si="146"/>
        <v>3427.1298387096772</v>
      </c>
    </row>
    <row r="107" spans="1:12" s="15" customFormat="1">
      <c r="A107" s="12">
        <v>51</v>
      </c>
      <c r="B107" s="34" t="s">
        <v>54</v>
      </c>
      <c r="C107" s="8">
        <v>958016</v>
      </c>
      <c r="D107" s="8">
        <v>0</v>
      </c>
      <c r="E107" s="8">
        <v>4200852</v>
      </c>
      <c r="F107" s="8">
        <v>3658263</v>
      </c>
      <c r="G107" s="8">
        <f t="shared" ref="G107" si="147">SUM(C107:F107)</f>
        <v>8817131</v>
      </c>
      <c r="H107" s="9">
        <v>1480.8043010752688</v>
      </c>
      <c r="I107" s="9" t="s">
        <v>86</v>
      </c>
      <c r="J107" s="9">
        <v>6493.2524193548388</v>
      </c>
      <c r="K107" s="9">
        <v>5654.5731854838705</v>
      </c>
      <c r="L107" s="9">
        <f t="shared" ref="L107" si="148">SUM(H107:K107)</f>
        <v>13628.629905913978</v>
      </c>
    </row>
    <row r="108" spans="1:12" s="15" customFormat="1">
      <c r="A108" s="14"/>
      <c r="B108" s="14" t="s">
        <v>124</v>
      </c>
      <c r="C108" s="13">
        <v>958016</v>
      </c>
      <c r="D108" s="13">
        <v>0</v>
      </c>
      <c r="E108" s="13">
        <v>4200852</v>
      </c>
      <c r="F108" s="13">
        <v>3658263</v>
      </c>
      <c r="G108" s="13">
        <f t="shared" ref="G108:L108" si="149">G107</f>
        <v>8817131</v>
      </c>
      <c r="H108" s="23">
        <v>1480.8043010752688</v>
      </c>
      <c r="I108" s="23" t="s">
        <v>86</v>
      </c>
      <c r="J108" s="23">
        <v>6493.2524193548388</v>
      </c>
      <c r="K108" s="23">
        <v>5654.5731854838705</v>
      </c>
      <c r="L108" s="23">
        <f t="shared" si="149"/>
        <v>13628.629905913978</v>
      </c>
    </row>
    <row r="109" spans="1:12" s="15" customFormat="1">
      <c r="A109" s="12">
        <v>52</v>
      </c>
      <c r="B109" s="34" t="s">
        <v>55</v>
      </c>
      <c r="C109" s="8">
        <v>1225423</v>
      </c>
      <c r="D109" s="8">
        <v>116314</v>
      </c>
      <c r="E109" s="8">
        <v>4755572</v>
      </c>
      <c r="F109" s="8">
        <v>1984791</v>
      </c>
      <c r="G109" s="8">
        <f t="shared" ref="G109" si="150">SUM(C109:F109)</f>
        <v>8082100</v>
      </c>
      <c r="H109" s="9">
        <v>1894.1350134408601</v>
      </c>
      <c r="I109" s="9">
        <v>179.78642473118279</v>
      </c>
      <c r="J109" s="9">
        <v>7350.6825268817192</v>
      </c>
      <c r="K109" s="9">
        <v>3067.8893145161292</v>
      </c>
      <c r="L109" s="9">
        <f t="shared" ref="L109" si="151">SUM(H109:K109)</f>
        <v>12492.493279569891</v>
      </c>
    </row>
    <row r="110" spans="1:12" s="15" customFormat="1">
      <c r="A110" s="14"/>
      <c r="B110" s="14" t="s">
        <v>125</v>
      </c>
      <c r="C110" s="13">
        <v>1225423</v>
      </c>
      <c r="D110" s="13">
        <v>116314</v>
      </c>
      <c r="E110" s="13">
        <v>4755572</v>
      </c>
      <c r="F110" s="13">
        <v>1984791</v>
      </c>
      <c r="G110" s="13">
        <f t="shared" ref="G110:L110" si="152">G109</f>
        <v>8082100</v>
      </c>
      <c r="H110" s="23">
        <v>1894.1350134408601</v>
      </c>
      <c r="I110" s="23">
        <v>179.78642473118279</v>
      </c>
      <c r="J110" s="23">
        <v>7350.6825268817192</v>
      </c>
      <c r="K110" s="23">
        <v>3067.8893145161292</v>
      </c>
      <c r="L110" s="23">
        <f t="shared" si="152"/>
        <v>12492.493279569891</v>
      </c>
    </row>
    <row r="111" spans="1:12" s="15" customFormat="1">
      <c r="A111" s="12">
        <v>53</v>
      </c>
      <c r="B111" s="34" t="s">
        <v>56</v>
      </c>
      <c r="C111" s="8">
        <v>136179</v>
      </c>
      <c r="D111" s="8">
        <v>9854</v>
      </c>
      <c r="E111" s="8">
        <v>6874242</v>
      </c>
      <c r="F111" s="8">
        <v>5486493</v>
      </c>
      <c r="G111" s="8">
        <f t="shared" ref="G111" si="153">SUM(C111:F111)</f>
        <v>12506768</v>
      </c>
      <c r="H111" s="9">
        <v>210.49173387096772</v>
      </c>
      <c r="I111" s="9">
        <v>15.231317204301073</v>
      </c>
      <c r="J111" s="9">
        <v>10625.508467741935</v>
      </c>
      <c r="K111" s="9">
        <v>8480.4663306451603</v>
      </c>
      <c r="L111" s="9">
        <f t="shared" ref="L111" si="154">SUM(H111:K111)</f>
        <v>19331.697849462362</v>
      </c>
    </row>
    <row r="112" spans="1:12" s="15" customFormat="1">
      <c r="A112" s="14"/>
      <c r="B112" s="14" t="s">
        <v>126</v>
      </c>
      <c r="C112" s="13">
        <v>136179</v>
      </c>
      <c r="D112" s="13">
        <v>9854</v>
      </c>
      <c r="E112" s="13">
        <v>6874242</v>
      </c>
      <c r="F112" s="13">
        <v>5486493</v>
      </c>
      <c r="G112" s="13">
        <f t="shared" ref="G112:L112" si="155">G111</f>
        <v>12506768</v>
      </c>
      <c r="H112" s="23">
        <v>210.49173387096772</v>
      </c>
      <c r="I112" s="23">
        <v>15.231317204301073</v>
      </c>
      <c r="J112" s="23">
        <v>10625.508467741935</v>
      </c>
      <c r="K112" s="23">
        <v>8480.4663306451603</v>
      </c>
      <c r="L112" s="23">
        <f t="shared" si="155"/>
        <v>19331.697849462362</v>
      </c>
    </row>
    <row r="113" spans="1:12" s="15" customFormat="1">
      <c r="A113" s="12">
        <v>54</v>
      </c>
      <c r="B113" s="34" t="s">
        <v>57</v>
      </c>
      <c r="C113" s="8">
        <v>13167</v>
      </c>
      <c r="D113" s="8">
        <v>24439</v>
      </c>
      <c r="E113" s="8">
        <v>1135493</v>
      </c>
      <c r="F113" s="8">
        <v>1203568</v>
      </c>
      <c r="G113" s="8">
        <f t="shared" ref="G113" si="156">SUM(C113:F113)</f>
        <v>2376667</v>
      </c>
      <c r="H113" s="9">
        <v>20.352217741935483</v>
      </c>
      <c r="I113" s="9">
        <v>37.775336021505375</v>
      </c>
      <c r="J113" s="9">
        <v>1755.1303091397847</v>
      </c>
      <c r="K113" s="9">
        <v>1860.3537634408601</v>
      </c>
      <c r="L113" s="9">
        <f t="shared" ref="L113" si="157">SUM(H113:K113)</f>
        <v>3673.6116263440854</v>
      </c>
    </row>
    <row r="114" spans="1:12" s="15" customFormat="1">
      <c r="A114" s="14"/>
      <c r="B114" s="14" t="s">
        <v>127</v>
      </c>
      <c r="C114" s="13">
        <v>13167</v>
      </c>
      <c r="D114" s="13">
        <v>24439</v>
      </c>
      <c r="E114" s="13">
        <v>1135493</v>
      </c>
      <c r="F114" s="13">
        <v>1203568</v>
      </c>
      <c r="G114" s="13">
        <f t="shared" ref="G114:L114" si="158">G113</f>
        <v>2376667</v>
      </c>
      <c r="H114" s="23">
        <v>20.352217741935483</v>
      </c>
      <c r="I114" s="23">
        <v>37.775336021505375</v>
      </c>
      <c r="J114" s="23">
        <v>1755.1303091397847</v>
      </c>
      <c r="K114" s="23">
        <v>1860.3537634408601</v>
      </c>
      <c r="L114" s="23">
        <f t="shared" si="158"/>
        <v>3673.6116263440854</v>
      </c>
    </row>
    <row r="115" spans="1:12" s="15" customFormat="1">
      <c r="A115" s="12">
        <v>55</v>
      </c>
      <c r="B115" s="34" t="s">
        <v>58</v>
      </c>
      <c r="C115" s="8">
        <v>117041</v>
      </c>
      <c r="D115" s="8">
        <v>0</v>
      </c>
      <c r="E115" s="8">
        <v>3412808</v>
      </c>
      <c r="F115" s="8">
        <v>1704251</v>
      </c>
      <c r="G115" s="8">
        <f t="shared" ref="G115" si="159">SUM(C115:F115)</f>
        <v>5234100</v>
      </c>
      <c r="H115" s="9">
        <v>180.91014784946236</v>
      </c>
      <c r="I115" s="9" t="s">
        <v>86</v>
      </c>
      <c r="J115" s="9">
        <v>5275.1736559139781</v>
      </c>
      <c r="K115" s="9">
        <v>2634.2589381720431</v>
      </c>
      <c r="L115" s="9">
        <f t="shared" ref="L115" si="160">SUM(H115:K115)</f>
        <v>8090.342741935483</v>
      </c>
    </row>
    <row r="116" spans="1:12" s="15" customFormat="1">
      <c r="A116" s="14"/>
      <c r="B116" s="14" t="s">
        <v>128</v>
      </c>
      <c r="C116" s="13">
        <v>117041</v>
      </c>
      <c r="D116" s="13">
        <v>0</v>
      </c>
      <c r="E116" s="13">
        <v>3412808</v>
      </c>
      <c r="F116" s="13">
        <v>1704251</v>
      </c>
      <c r="G116" s="13">
        <f t="shared" ref="G116:L116" si="161">G115</f>
        <v>5234100</v>
      </c>
      <c r="H116" s="23">
        <v>180.91014784946236</v>
      </c>
      <c r="I116" s="23" t="s">
        <v>86</v>
      </c>
      <c r="J116" s="23">
        <v>5275.1736559139781</v>
      </c>
      <c r="K116" s="23">
        <v>2634.2589381720431</v>
      </c>
      <c r="L116" s="23">
        <f t="shared" si="161"/>
        <v>8090.342741935483</v>
      </c>
    </row>
    <row r="117" spans="1:12" s="15" customFormat="1">
      <c r="A117" s="12">
        <v>56</v>
      </c>
      <c r="B117" s="34" t="s">
        <v>59</v>
      </c>
      <c r="C117" s="8">
        <v>358543</v>
      </c>
      <c r="D117" s="8">
        <v>0</v>
      </c>
      <c r="E117" s="8">
        <v>1803638</v>
      </c>
      <c r="F117" s="8">
        <v>884983</v>
      </c>
      <c r="G117" s="8">
        <f t="shared" ref="G117" si="162">SUM(C117:F117)</f>
        <v>3047164</v>
      </c>
      <c r="H117" s="9">
        <v>554.19952956989243</v>
      </c>
      <c r="I117" s="9" t="s">
        <v>86</v>
      </c>
      <c r="J117" s="9">
        <v>2787.881317204301</v>
      </c>
      <c r="K117" s="9">
        <v>1367.9172715053762</v>
      </c>
      <c r="L117" s="9">
        <f t="shared" ref="L117" si="163">SUM(H117:K117)</f>
        <v>4709.99811827957</v>
      </c>
    </row>
    <row r="118" spans="1:12" s="15" customFormat="1">
      <c r="A118" s="14"/>
      <c r="B118" s="14" t="s">
        <v>129</v>
      </c>
      <c r="C118" s="13">
        <v>358543</v>
      </c>
      <c r="D118" s="13">
        <v>0</v>
      </c>
      <c r="E118" s="13">
        <v>1803638</v>
      </c>
      <c r="F118" s="13">
        <v>884983</v>
      </c>
      <c r="G118" s="13">
        <f t="shared" ref="G118:L118" si="164">G117</f>
        <v>3047164</v>
      </c>
      <c r="H118" s="23">
        <v>554.19952956989243</v>
      </c>
      <c r="I118" s="23" t="s">
        <v>86</v>
      </c>
      <c r="J118" s="23">
        <v>2787.881317204301</v>
      </c>
      <c r="K118" s="23">
        <v>1367.9172715053762</v>
      </c>
      <c r="L118" s="23">
        <f t="shared" si="164"/>
        <v>4709.99811827957</v>
      </c>
    </row>
    <row r="119" spans="1:12" s="15" customFormat="1">
      <c r="A119" s="12">
        <v>57</v>
      </c>
      <c r="B119" s="34" t="s">
        <v>60</v>
      </c>
      <c r="C119" s="8">
        <v>14503</v>
      </c>
      <c r="D119" s="8">
        <v>26102</v>
      </c>
      <c r="E119" s="8">
        <v>2171658</v>
      </c>
      <c r="F119" s="8">
        <v>1369571</v>
      </c>
      <c r="G119" s="8">
        <f t="shared" ref="G119" si="165">SUM(C119:F119)</f>
        <v>3581834</v>
      </c>
      <c r="H119" s="9">
        <v>22.417271505376341</v>
      </c>
      <c r="I119" s="9">
        <v>40.345833333333331</v>
      </c>
      <c r="J119" s="9">
        <v>3356.7294354838705</v>
      </c>
      <c r="K119" s="9">
        <v>2116.9444220430105</v>
      </c>
      <c r="L119" s="9">
        <f t="shared" ref="L119" si="166">SUM(H119:K119)</f>
        <v>5536.4369623655912</v>
      </c>
    </row>
    <row r="120" spans="1:12" s="15" customFormat="1">
      <c r="A120" s="14"/>
      <c r="B120" s="14" t="s">
        <v>130</v>
      </c>
      <c r="C120" s="13">
        <v>14503</v>
      </c>
      <c r="D120" s="13">
        <v>26102</v>
      </c>
      <c r="E120" s="13">
        <v>2171658</v>
      </c>
      <c r="F120" s="13">
        <v>1369571</v>
      </c>
      <c r="G120" s="13">
        <f t="shared" ref="G120:L120" si="167">G119</f>
        <v>3581834</v>
      </c>
      <c r="H120" s="23">
        <v>22.417271505376341</v>
      </c>
      <c r="I120" s="23">
        <v>40.345833333333331</v>
      </c>
      <c r="J120" s="23">
        <v>3356.7294354838705</v>
      </c>
      <c r="K120" s="23">
        <v>2116.9444220430105</v>
      </c>
      <c r="L120" s="23">
        <f t="shared" si="167"/>
        <v>5536.4369623655912</v>
      </c>
    </row>
    <row r="121" spans="1:12" s="15" customFormat="1">
      <c r="A121" s="12">
        <v>58</v>
      </c>
      <c r="B121" s="34" t="s">
        <v>61</v>
      </c>
      <c r="C121" s="8">
        <v>0</v>
      </c>
      <c r="D121" s="8">
        <v>0</v>
      </c>
      <c r="E121" s="8">
        <v>378969</v>
      </c>
      <c r="F121" s="8">
        <v>209100</v>
      </c>
      <c r="G121" s="8">
        <f t="shared" ref="G121" si="168">SUM(C121:F121)</f>
        <v>588069</v>
      </c>
      <c r="H121" s="9" t="s">
        <v>86</v>
      </c>
      <c r="I121" s="9" t="s">
        <v>86</v>
      </c>
      <c r="J121" s="9">
        <v>585.77197580645156</v>
      </c>
      <c r="K121" s="9">
        <v>323.20564516129031</v>
      </c>
      <c r="L121" s="9">
        <f t="shared" ref="L121" si="169">SUM(H121:K121)</f>
        <v>908.97762096774181</v>
      </c>
    </row>
    <row r="122" spans="1:12" s="15" customFormat="1">
      <c r="A122" s="14"/>
      <c r="B122" s="14" t="s">
        <v>131</v>
      </c>
      <c r="C122" s="13">
        <v>0</v>
      </c>
      <c r="D122" s="13">
        <v>0</v>
      </c>
      <c r="E122" s="13">
        <v>378969</v>
      </c>
      <c r="F122" s="13">
        <v>209100</v>
      </c>
      <c r="G122" s="13">
        <f t="shared" ref="G122:L122" si="170">G121</f>
        <v>588069</v>
      </c>
      <c r="H122" s="23" t="s">
        <v>86</v>
      </c>
      <c r="I122" s="23" t="s">
        <v>86</v>
      </c>
      <c r="J122" s="23">
        <v>585.77197580645156</v>
      </c>
      <c r="K122" s="23">
        <v>323.20564516129031</v>
      </c>
      <c r="L122" s="23">
        <f t="shared" si="170"/>
        <v>908.97762096774181</v>
      </c>
    </row>
    <row r="123" spans="1:12" s="15" customFormat="1">
      <c r="A123" s="12">
        <v>59</v>
      </c>
      <c r="B123" s="34" t="s">
        <v>62</v>
      </c>
      <c r="C123" s="8">
        <v>1241527</v>
      </c>
      <c r="D123" s="8">
        <v>0</v>
      </c>
      <c r="E123" s="8">
        <v>6463296</v>
      </c>
      <c r="F123" s="8">
        <v>1386365</v>
      </c>
      <c r="G123" s="8">
        <f t="shared" ref="G123" si="171">SUM(C123:F123)</f>
        <v>9091188</v>
      </c>
      <c r="H123" s="9">
        <v>1919.026948924731</v>
      </c>
      <c r="I123" s="9" t="s">
        <v>86</v>
      </c>
      <c r="J123" s="9">
        <v>9990.3096774193546</v>
      </c>
      <c r="K123" s="9">
        <v>2142.9028897849462</v>
      </c>
      <c r="L123" s="9">
        <f t="shared" ref="L123" si="172">SUM(H123:K123)</f>
        <v>14052.239516129031</v>
      </c>
    </row>
    <row r="124" spans="1:12" s="15" customFormat="1">
      <c r="A124" s="14"/>
      <c r="B124" s="14" t="s">
        <v>76</v>
      </c>
      <c r="C124" s="13">
        <v>1241527</v>
      </c>
      <c r="D124" s="13">
        <v>0</v>
      </c>
      <c r="E124" s="13">
        <v>6463296</v>
      </c>
      <c r="F124" s="13">
        <v>1386365</v>
      </c>
      <c r="G124" s="13">
        <f t="shared" ref="G124:L124" si="173">G123</f>
        <v>9091188</v>
      </c>
      <c r="H124" s="23">
        <v>1919.026948924731</v>
      </c>
      <c r="I124" s="23" t="s">
        <v>86</v>
      </c>
      <c r="J124" s="23">
        <v>9990.3096774193546</v>
      </c>
      <c r="K124" s="23">
        <v>2142.9028897849462</v>
      </c>
      <c r="L124" s="23">
        <f t="shared" si="173"/>
        <v>14052.239516129031</v>
      </c>
    </row>
    <row r="125" spans="1:12" s="15" customFormat="1">
      <c r="A125" s="12">
        <v>60</v>
      </c>
      <c r="B125" s="34" t="s">
        <v>63</v>
      </c>
      <c r="C125" s="8">
        <v>722704</v>
      </c>
      <c r="D125" s="8">
        <v>0</v>
      </c>
      <c r="E125" s="8">
        <v>4066313.9890000005</v>
      </c>
      <c r="F125" s="8">
        <v>3286347.0929999994</v>
      </c>
      <c r="G125" s="8">
        <f t="shared" ref="G125" si="174">SUM(C125:F125)</f>
        <v>8075365.0819999995</v>
      </c>
      <c r="H125" s="9">
        <v>1117.0827956989247</v>
      </c>
      <c r="I125" s="9" t="s">
        <v>86</v>
      </c>
      <c r="J125" s="9">
        <v>6285.2971604166669</v>
      </c>
      <c r="K125" s="9">
        <v>5079.7031679435477</v>
      </c>
      <c r="L125" s="9">
        <f t="shared" ref="L125" si="175">SUM(H125:K125)</f>
        <v>12482.08312405914</v>
      </c>
    </row>
    <row r="126" spans="1:12" s="15" customFormat="1" ht="14.25" customHeight="1">
      <c r="A126" s="14"/>
      <c r="B126" s="14" t="s">
        <v>85</v>
      </c>
      <c r="C126" s="13">
        <v>722704</v>
      </c>
      <c r="D126" s="13">
        <v>0</v>
      </c>
      <c r="E126" s="13">
        <v>4066313.9890000005</v>
      </c>
      <c r="F126" s="13">
        <v>3286347.0929999994</v>
      </c>
      <c r="G126" s="13">
        <f t="shared" ref="G126:L126" si="176">G125</f>
        <v>8075365.0819999995</v>
      </c>
      <c r="H126" s="23">
        <v>1117.0827956989247</v>
      </c>
      <c r="I126" s="23" t="s">
        <v>86</v>
      </c>
      <c r="J126" s="23">
        <v>6285.2971604166669</v>
      </c>
      <c r="K126" s="23">
        <v>5079.7031679435477</v>
      </c>
      <c r="L126" s="23">
        <f t="shared" si="176"/>
        <v>12482.08312405914</v>
      </c>
    </row>
    <row r="127" spans="1:12" s="15" customFormat="1">
      <c r="A127" s="12">
        <v>61</v>
      </c>
      <c r="B127" s="34" t="s">
        <v>64</v>
      </c>
      <c r="C127" s="8">
        <v>676947</v>
      </c>
      <c r="D127" s="8">
        <v>0</v>
      </c>
      <c r="E127" s="8">
        <v>2334990</v>
      </c>
      <c r="F127" s="8">
        <v>2276542</v>
      </c>
      <c r="G127" s="8">
        <f t="shared" ref="G127" si="177">SUM(C127:F127)</f>
        <v>5288479</v>
      </c>
      <c r="H127" s="9">
        <v>1046.3562499999998</v>
      </c>
      <c r="I127" s="9" t="s">
        <v>86</v>
      </c>
      <c r="J127" s="9">
        <v>3609.1915322580639</v>
      </c>
      <c r="K127" s="9">
        <v>3518.8485215053761</v>
      </c>
      <c r="L127" s="9">
        <f t="shared" ref="L127" si="178">SUM(H127:K127)</f>
        <v>8174.3963037634394</v>
      </c>
    </row>
    <row r="128" spans="1:12" s="15" customFormat="1">
      <c r="A128" s="14"/>
      <c r="B128" s="14" t="s">
        <v>132</v>
      </c>
      <c r="C128" s="13">
        <v>676947</v>
      </c>
      <c r="D128" s="13">
        <v>0</v>
      </c>
      <c r="E128" s="13">
        <v>2334990</v>
      </c>
      <c r="F128" s="13">
        <v>2276542</v>
      </c>
      <c r="G128" s="13">
        <f t="shared" ref="G128:L128" si="179">G127</f>
        <v>5288479</v>
      </c>
      <c r="H128" s="23">
        <v>1046.3562499999998</v>
      </c>
      <c r="I128" s="23" t="s">
        <v>86</v>
      </c>
      <c r="J128" s="23">
        <v>3609.1915322580639</v>
      </c>
      <c r="K128" s="23">
        <v>3518.8485215053761</v>
      </c>
      <c r="L128" s="23">
        <f t="shared" si="179"/>
        <v>8174.3963037634394</v>
      </c>
    </row>
    <row r="129" spans="1:12" s="15" customFormat="1">
      <c r="A129" s="12">
        <v>62</v>
      </c>
      <c r="B129" s="34" t="s">
        <v>65</v>
      </c>
      <c r="C129" s="8">
        <v>120133</v>
      </c>
      <c r="D129" s="8">
        <v>0</v>
      </c>
      <c r="E129" s="8">
        <v>2001164</v>
      </c>
      <c r="F129" s="8">
        <v>929551</v>
      </c>
      <c r="G129" s="8">
        <f t="shared" ref="G129" si="180">SUM(C129:F129)</f>
        <v>3050848</v>
      </c>
      <c r="H129" s="9">
        <v>185.68944892473118</v>
      </c>
      <c r="I129" s="9" t="s">
        <v>86</v>
      </c>
      <c r="J129" s="9">
        <v>3093.1970430107522</v>
      </c>
      <c r="K129" s="9">
        <v>1436.8059811827957</v>
      </c>
      <c r="L129" s="9">
        <f t="shared" ref="L129" si="181">SUM(H129:K129)</f>
        <v>4715.6924731182789</v>
      </c>
    </row>
    <row r="130" spans="1:12" s="15" customFormat="1">
      <c r="A130" s="14"/>
      <c r="B130" s="14" t="s">
        <v>133</v>
      </c>
      <c r="C130" s="13">
        <v>120133</v>
      </c>
      <c r="D130" s="13">
        <v>0</v>
      </c>
      <c r="E130" s="13">
        <v>2001164</v>
      </c>
      <c r="F130" s="13">
        <v>929551</v>
      </c>
      <c r="G130" s="13">
        <f t="shared" ref="G130:L130" si="182">G129</f>
        <v>3050848</v>
      </c>
      <c r="H130" s="23">
        <v>185.68944892473118</v>
      </c>
      <c r="I130" s="23" t="s">
        <v>86</v>
      </c>
      <c r="J130" s="23">
        <v>3093.1970430107522</v>
      </c>
      <c r="K130" s="23">
        <v>1436.8059811827957</v>
      </c>
      <c r="L130" s="23">
        <f t="shared" si="182"/>
        <v>4715.6924731182789</v>
      </c>
    </row>
    <row r="131" spans="1:12" s="15" customFormat="1">
      <c r="A131" s="10">
        <v>63</v>
      </c>
      <c r="B131" s="17" t="s">
        <v>137</v>
      </c>
      <c r="C131" s="8">
        <v>0</v>
      </c>
      <c r="D131" s="8">
        <v>0</v>
      </c>
      <c r="E131" s="8">
        <v>722463</v>
      </c>
      <c r="F131" s="8">
        <v>308013</v>
      </c>
      <c r="G131" s="8">
        <f t="shared" ref="G131" si="183">SUM(C131:F131)</f>
        <v>1030476</v>
      </c>
      <c r="H131" s="9" t="s">
        <v>86</v>
      </c>
      <c r="I131" s="9" t="s">
        <v>86</v>
      </c>
      <c r="J131" s="9">
        <v>1116.7102822580644</v>
      </c>
      <c r="K131" s="9">
        <v>476.09536290322575</v>
      </c>
      <c r="L131" s="9">
        <f t="shared" ref="L131" si="184">SUM(H131:K131)</f>
        <v>1592.8056451612902</v>
      </c>
    </row>
    <row r="132" spans="1:12" s="15" customFormat="1">
      <c r="A132" s="14"/>
      <c r="B132" s="14" t="s">
        <v>138</v>
      </c>
      <c r="C132" s="13">
        <v>0</v>
      </c>
      <c r="D132" s="13">
        <v>0</v>
      </c>
      <c r="E132" s="13">
        <v>722463</v>
      </c>
      <c r="F132" s="13">
        <v>308013</v>
      </c>
      <c r="G132" s="13">
        <f t="shared" ref="G132:L132" si="185">G131</f>
        <v>1030476</v>
      </c>
      <c r="H132" s="23" t="s">
        <v>86</v>
      </c>
      <c r="I132" s="23" t="s">
        <v>86</v>
      </c>
      <c r="J132" s="23">
        <v>1116.7102822580644</v>
      </c>
      <c r="K132" s="23">
        <v>476.09536290322575</v>
      </c>
      <c r="L132" s="23">
        <f t="shared" si="185"/>
        <v>1592.8056451612902</v>
      </c>
    </row>
    <row r="133" spans="1:12" s="15" customFormat="1">
      <c r="A133" s="10">
        <v>64</v>
      </c>
      <c r="B133" s="17" t="s">
        <v>66</v>
      </c>
      <c r="C133" s="8">
        <v>5276</v>
      </c>
      <c r="D133" s="8">
        <v>76173</v>
      </c>
      <c r="E133" s="8">
        <v>3467457.219</v>
      </c>
      <c r="F133" s="8">
        <v>1195312.942</v>
      </c>
      <c r="G133" s="8">
        <f t="shared" ref="G133" si="186">SUM(C133:F133)</f>
        <v>4744219.1610000003</v>
      </c>
      <c r="H133" s="9">
        <v>8.1551075268817197</v>
      </c>
      <c r="I133" s="9">
        <v>117.74052419354838</v>
      </c>
      <c r="J133" s="9">
        <v>5359.644894959677</v>
      </c>
      <c r="K133" s="9">
        <v>1847.5939291666666</v>
      </c>
      <c r="L133" s="9">
        <f t="shared" ref="L133" si="187">SUM(H133:K133)</f>
        <v>7333.1344558467736</v>
      </c>
    </row>
    <row r="134" spans="1:12" s="15" customFormat="1">
      <c r="A134" s="14"/>
      <c r="B134" s="14" t="s">
        <v>85</v>
      </c>
      <c r="C134" s="13">
        <v>5276</v>
      </c>
      <c r="D134" s="13">
        <v>76173</v>
      </c>
      <c r="E134" s="13">
        <v>3467457.219</v>
      </c>
      <c r="F134" s="13">
        <v>1195312.942</v>
      </c>
      <c r="G134" s="13">
        <f t="shared" ref="G134:L134" si="188">G133</f>
        <v>4744219.1610000003</v>
      </c>
      <c r="H134" s="23">
        <v>8.1551075268817197</v>
      </c>
      <c r="I134" s="23">
        <v>117.74052419354838</v>
      </c>
      <c r="J134" s="23">
        <v>5359.644894959677</v>
      </c>
      <c r="K134" s="23">
        <v>1847.5939291666666</v>
      </c>
      <c r="L134" s="23">
        <f t="shared" si="188"/>
        <v>7333.1344558467736</v>
      </c>
    </row>
    <row r="135" spans="1:12" s="15" customFormat="1">
      <c r="A135" s="27">
        <v>65</v>
      </c>
      <c r="B135" s="28" t="s">
        <v>67</v>
      </c>
      <c r="C135" s="8">
        <v>635634</v>
      </c>
      <c r="D135" s="8">
        <v>0</v>
      </c>
      <c r="E135" s="8">
        <v>4199796</v>
      </c>
      <c r="F135" s="8">
        <v>3087826</v>
      </c>
      <c r="G135" s="8">
        <f t="shared" ref="G135" si="189">SUM(C135:F135)</f>
        <v>7923256</v>
      </c>
      <c r="H135" s="9">
        <v>982.49879032258059</v>
      </c>
      <c r="I135" s="9" t="s">
        <v>86</v>
      </c>
      <c r="J135" s="9">
        <v>6491.6201612903214</v>
      </c>
      <c r="K135" s="9">
        <v>4772.8493279569884</v>
      </c>
      <c r="L135" s="9">
        <f t="shared" ref="L135" si="190">SUM(H135:K135)</f>
        <v>12246.96827956989</v>
      </c>
    </row>
    <row r="136" spans="1:12" s="15" customFormat="1">
      <c r="A136" s="38"/>
      <c r="B136" s="39" t="s">
        <v>134</v>
      </c>
      <c r="C136" s="13">
        <v>635634</v>
      </c>
      <c r="D136" s="13">
        <v>0</v>
      </c>
      <c r="E136" s="13">
        <v>4199796</v>
      </c>
      <c r="F136" s="13">
        <v>3087826</v>
      </c>
      <c r="G136" s="13">
        <f t="shared" ref="G136:L136" si="191">G135</f>
        <v>7923256</v>
      </c>
      <c r="H136" s="23">
        <v>982.49879032258059</v>
      </c>
      <c r="I136" s="23" t="s">
        <v>86</v>
      </c>
      <c r="J136" s="23">
        <v>6491.6201612903214</v>
      </c>
      <c r="K136" s="23">
        <v>4772.8493279569884</v>
      </c>
      <c r="L136" s="23">
        <f t="shared" si="191"/>
        <v>12246.96827956989</v>
      </c>
    </row>
    <row r="137" spans="1:12" s="15" customFormat="1">
      <c r="A137" s="18">
        <v>66</v>
      </c>
      <c r="B137" s="19" t="s">
        <v>68</v>
      </c>
      <c r="C137" s="8">
        <v>453774</v>
      </c>
      <c r="D137" s="8">
        <v>0</v>
      </c>
      <c r="E137" s="8">
        <v>1026137</v>
      </c>
      <c r="F137" s="8">
        <v>962661</v>
      </c>
      <c r="G137" s="8">
        <f t="shared" ref="G137" si="192">SUM(C137:F137)</f>
        <v>2442572</v>
      </c>
      <c r="H137" s="9">
        <v>701.39798387096766</v>
      </c>
      <c r="I137" s="9" t="s">
        <v>86</v>
      </c>
      <c r="J137" s="9">
        <v>1586.0988575268816</v>
      </c>
      <c r="K137" s="9">
        <v>1487.984072580645</v>
      </c>
      <c r="L137" s="9">
        <f t="shared" ref="L137" si="193">SUM(H137:K137)</f>
        <v>3775.4809139784948</v>
      </c>
    </row>
    <row r="138" spans="1:12" s="15" customFormat="1">
      <c r="A138" s="40"/>
      <c r="B138" s="41" t="s">
        <v>135</v>
      </c>
      <c r="C138" s="13">
        <v>453774</v>
      </c>
      <c r="D138" s="13">
        <v>0</v>
      </c>
      <c r="E138" s="13">
        <v>1026137</v>
      </c>
      <c r="F138" s="13">
        <v>962661</v>
      </c>
      <c r="G138" s="13">
        <f t="shared" ref="G138:L138" si="194">G137</f>
        <v>2442572</v>
      </c>
      <c r="H138" s="23">
        <v>701.39798387096766</v>
      </c>
      <c r="I138" s="23" t="s">
        <v>86</v>
      </c>
      <c r="J138" s="23">
        <v>1586.0988575268816</v>
      </c>
      <c r="K138" s="23">
        <v>1487.984072580645</v>
      </c>
      <c r="L138" s="23">
        <f t="shared" si="194"/>
        <v>3775.4809139784948</v>
      </c>
    </row>
    <row r="139" spans="1:12" s="15" customFormat="1" ht="15.75" customHeight="1">
      <c r="A139" s="20">
        <v>67</v>
      </c>
      <c r="B139" s="17" t="s">
        <v>139</v>
      </c>
      <c r="C139" s="8">
        <v>0</v>
      </c>
      <c r="D139" s="8">
        <v>0</v>
      </c>
      <c r="E139" s="8">
        <v>402521</v>
      </c>
      <c r="F139" s="8">
        <v>71278</v>
      </c>
      <c r="G139" s="8">
        <f t="shared" ref="G139" si="195">SUM(C139:F139)</f>
        <v>473799</v>
      </c>
      <c r="H139" s="9" t="s">
        <v>86</v>
      </c>
      <c r="I139" s="9" t="s">
        <v>86</v>
      </c>
      <c r="J139" s="9">
        <v>622.17627688172036</v>
      </c>
      <c r="K139" s="9">
        <v>110.17432795698923</v>
      </c>
      <c r="L139" s="9">
        <f t="shared" ref="L139" si="196">SUM(H139:K139)</f>
        <v>732.35060483870961</v>
      </c>
    </row>
    <row r="140" spans="1:12" s="15" customFormat="1">
      <c r="A140" s="14"/>
      <c r="B140" s="14" t="s">
        <v>85</v>
      </c>
      <c r="C140" s="13">
        <v>0</v>
      </c>
      <c r="D140" s="13">
        <v>0</v>
      </c>
      <c r="E140" s="13">
        <v>402521</v>
      </c>
      <c r="F140" s="13">
        <v>71278</v>
      </c>
      <c r="G140" s="13">
        <f t="shared" ref="G140:L140" si="197">G139</f>
        <v>473799</v>
      </c>
      <c r="H140" s="23" t="s">
        <v>86</v>
      </c>
      <c r="I140" s="23" t="s">
        <v>86</v>
      </c>
      <c r="J140" s="23">
        <v>622.17627688172036</v>
      </c>
      <c r="K140" s="23">
        <v>110.17432795698923</v>
      </c>
      <c r="L140" s="23">
        <f t="shared" si="197"/>
        <v>732.35060483870961</v>
      </c>
    </row>
    <row r="141" spans="1:12" s="15" customFormat="1">
      <c r="A141" s="20">
        <v>68</v>
      </c>
      <c r="B141" s="21" t="s">
        <v>69</v>
      </c>
      <c r="C141" s="8">
        <v>763939</v>
      </c>
      <c r="D141" s="8">
        <v>0</v>
      </c>
      <c r="E141" s="8">
        <v>2427177</v>
      </c>
      <c r="F141" s="8">
        <v>2412741</v>
      </c>
      <c r="G141" s="8">
        <f t="shared" ref="G141" si="198">SUM(C141:F141)</f>
        <v>5603857</v>
      </c>
      <c r="H141" s="9">
        <v>1180.8196908602151</v>
      </c>
      <c r="I141" s="9" t="s">
        <v>86</v>
      </c>
      <c r="J141" s="9">
        <v>3751.6848790322574</v>
      </c>
      <c r="K141" s="9">
        <v>3729.3711693548385</v>
      </c>
      <c r="L141" s="9">
        <f t="shared" ref="L141" si="199">SUM(H141:K141)</f>
        <v>8661.8757392473108</v>
      </c>
    </row>
    <row r="142" spans="1:12" s="15" customFormat="1">
      <c r="A142" s="42"/>
      <c r="B142" s="43" t="s">
        <v>136</v>
      </c>
      <c r="C142" s="13">
        <v>763939</v>
      </c>
      <c r="D142" s="13">
        <v>0</v>
      </c>
      <c r="E142" s="13">
        <v>2427177</v>
      </c>
      <c r="F142" s="13">
        <v>2412741</v>
      </c>
      <c r="G142" s="13">
        <f t="shared" ref="G142:L142" si="200">G141</f>
        <v>5603857</v>
      </c>
      <c r="H142" s="23">
        <v>1180.8196908602151</v>
      </c>
      <c r="I142" s="23" t="s">
        <v>86</v>
      </c>
      <c r="J142" s="23">
        <v>3751.6848790322574</v>
      </c>
      <c r="K142" s="23">
        <v>3729.3711693548385</v>
      </c>
      <c r="L142" s="23">
        <f t="shared" si="200"/>
        <v>8661.8757392473108</v>
      </c>
    </row>
    <row r="143" spans="1:12" s="15" customFormat="1">
      <c r="A143" s="29"/>
      <c r="B143" s="22" t="s">
        <v>70</v>
      </c>
      <c r="C143" s="44">
        <f>C7+C9+C11+C13+C15+C17+C19+C21+C23+C25+C27+C29+C33+C35+C37+C39+C41+C43+C45+C47+C49+C51+C53+C55+C57+C59+C61+C63+C65+C67+C69+C71+C75+C77+C79+C85+C87+C89+C91+C93+C95+C97+C99+C101+C103+C105+C107+C109+C111+C113+C115+C117+C119+C121+C123+C125+C127+C129+C133+C135+C137+C141+C83+C81+C139+C131+C73+C31</f>
        <v>44876784</v>
      </c>
      <c r="D143" s="44">
        <f t="shared" ref="D143:L143" si="201">D7+D9+D11+D13+D15+D17+D19+D21+D23+D25+D27+D29+D33+D35+D37+D39+D41+D43+D45+D47+D49+D51+D53+D55+D57+D59+D61+D63+D65+D67+D69+D71+D75+D77+D79+D85+D87+D89+D91+D93+D95+D97+D99+D101+D103+D105+D107+D109+D111+D113+D115+D117+D119+D121+D123+D125+D127+D129+D133+D135+D137+D141+D83+D81+D139+D131+D73+D31</f>
        <v>3046006.4790000003</v>
      </c>
      <c r="E143" s="44">
        <f t="shared" si="201"/>
        <v>172121465.66800001</v>
      </c>
      <c r="F143" s="44">
        <f t="shared" si="201"/>
        <v>101344467.54499999</v>
      </c>
      <c r="G143" s="44">
        <f t="shared" si="201"/>
        <v>321388723.69200003</v>
      </c>
      <c r="H143" s="44">
        <f t="shared" si="201"/>
        <v>69365.996774193554</v>
      </c>
      <c r="I143" s="44">
        <f t="shared" si="201"/>
        <v>4708.2089393145161</v>
      </c>
      <c r="J143" s="44">
        <f t="shared" si="201"/>
        <v>266047.9644061827</v>
      </c>
      <c r="K143" s="44">
        <f t="shared" si="201"/>
        <v>156648.03451176075</v>
      </c>
      <c r="L143" s="44">
        <f t="shared" si="201"/>
        <v>496770.2046314514</v>
      </c>
    </row>
    <row r="144" spans="1:12" s="15" customForma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5" s="15" customForma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5" s="15" customFormat="1">
      <c r="A146" s="1"/>
      <c r="B146" s="1"/>
      <c r="C146" s="1" t="s">
        <v>77</v>
      </c>
      <c r="D146" s="1"/>
      <c r="E146" s="1"/>
      <c r="F146" s="1"/>
      <c r="G146" s="1"/>
      <c r="H146" s="1"/>
      <c r="I146" s="1"/>
      <c r="J146" s="1"/>
      <c r="K146" s="1"/>
      <c r="L146" s="1"/>
    </row>
    <row r="147" spans="1:15" s="15" customForma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15" customFormat="1"/>
    <row r="149" spans="1:15" s="15" customFormat="1"/>
    <row r="150" spans="1:15" s="15" customFormat="1"/>
    <row r="151" spans="1:15" s="15" customFormat="1"/>
    <row r="152" spans="1:15" s="15" customFormat="1"/>
    <row r="153" spans="1:15" s="15" customFormat="1"/>
    <row r="154" spans="1:15" s="15" customFormat="1"/>
    <row r="155" spans="1:15" s="15" customFormat="1"/>
    <row r="156" spans="1:15" s="15" customFormat="1"/>
    <row r="157" spans="1:15" s="15" customFormat="1"/>
    <row r="158" spans="1:15" s="15" customFormat="1"/>
    <row r="159" spans="1:15" s="15" customFormat="1"/>
    <row r="160" spans="1:15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 s="15" customFormat="1"/>
    <row r="212" spans="1:13" s="15" customFormat="1"/>
    <row r="213" spans="1:13" s="15" customFormat="1"/>
    <row r="214" spans="1:13" s="15" customFormat="1"/>
    <row r="215" spans="1:13" s="15" customFormat="1"/>
    <row r="216" spans="1:13" s="15" customFormat="1"/>
    <row r="217" spans="1:13" s="15" customFormat="1"/>
    <row r="218" spans="1:13" s="15" customFormat="1"/>
    <row r="219" spans="1:13" s="15" customFormat="1"/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</row>
    <row r="241" spans="1:13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</row>
    <row r="242" spans="1:13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</row>
    <row r="243" spans="1:1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</row>
    <row r="244" spans="1:13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</row>
    <row r="245" spans="1:13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</row>
    <row r="246" spans="1:13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</row>
  </sheetData>
  <sheetProtection selectLockedCells="1" selectUnlockedCells="1"/>
  <autoFilter ref="A4:L143" xr:uid="{00000000-0009-0000-0000-000000000000}"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</autoFilter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B894D-21FE-410B-A094-4F541D0BDFCC}">
  <dimension ref="A1:P246"/>
  <sheetViews>
    <sheetView zoomScale="90" zoomScaleNormal="90" workbookViewId="0">
      <pane xSplit="1" ySplit="6" topLeftCell="B16" activePane="bottomRight" state="frozen"/>
      <selection pane="topRight" activeCell="I1" sqref="I1"/>
      <selection pane="bottomLeft" activeCell="A29" sqref="A29"/>
      <selection pane="bottomRight" activeCell="P151" sqref="P151"/>
    </sheetView>
  </sheetViews>
  <sheetFormatPr defaultColWidth="9" defaultRowHeight="15"/>
  <cols>
    <col min="1" max="1" width="4.5703125" style="1" customWidth="1"/>
    <col min="2" max="2" width="58.28515625" style="1" customWidth="1"/>
    <col min="3" max="12" width="12.7109375" style="1" customWidth="1"/>
    <col min="13" max="16384" width="9" style="1"/>
  </cols>
  <sheetData>
    <row r="1" spans="1:13" ht="15.75">
      <c r="A1" s="1">
        <v>1</v>
      </c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30"/>
    </row>
    <row r="2" spans="1:13" ht="15.75">
      <c r="B2" s="59" t="s">
        <v>147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60" t="s">
        <v>2</v>
      </c>
      <c r="B4" s="61" t="s">
        <v>3</v>
      </c>
      <c r="C4" s="62" t="s">
        <v>4</v>
      </c>
      <c r="D4" s="62"/>
      <c r="E4" s="62"/>
      <c r="F4" s="62"/>
      <c r="G4" s="62"/>
      <c r="H4" s="62" t="s">
        <v>5</v>
      </c>
      <c r="I4" s="62"/>
      <c r="J4" s="62"/>
      <c r="K4" s="62"/>
      <c r="L4" s="62"/>
    </row>
    <row r="5" spans="1:13">
      <c r="A5" s="60"/>
      <c r="B5" s="61"/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3">
      <c r="A6" s="60"/>
      <c r="B6" s="61"/>
      <c r="C6" s="31" t="s">
        <v>6</v>
      </c>
      <c r="D6" s="31" t="s">
        <v>7</v>
      </c>
      <c r="E6" s="31" t="s">
        <v>8</v>
      </c>
      <c r="F6" s="31" t="s">
        <v>9</v>
      </c>
      <c r="G6" s="50" t="s">
        <v>10</v>
      </c>
      <c r="H6" s="50" t="s">
        <v>6</v>
      </c>
      <c r="I6" s="50" t="s">
        <v>7</v>
      </c>
      <c r="J6" s="50" t="s">
        <v>8</v>
      </c>
      <c r="K6" s="50" t="s">
        <v>9</v>
      </c>
      <c r="L6" s="50" t="s">
        <v>10</v>
      </c>
    </row>
    <row r="7" spans="1:13" s="15" customFormat="1">
      <c r="A7" s="6">
        <v>1</v>
      </c>
      <c r="B7" s="7" t="s">
        <v>78</v>
      </c>
      <c r="C7" s="8">
        <v>96684</v>
      </c>
      <c r="D7" s="8">
        <v>0</v>
      </c>
      <c r="E7" s="8">
        <v>858304</v>
      </c>
      <c r="F7" s="8">
        <v>406235</v>
      </c>
      <c r="G7" s="8">
        <f>SUM(C7:F7)</f>
        <v>1361223</v>
      </c>
      <c r="H7" s="9">
        <v>149.44435483870964</v>
      </c>
      <c r="I7" s="9" t="s">
        <v>86</v>
      </c>
      <c r="J7" s="9">
        <v>1326.6795698924732</v>
      </c>
      <c r="K7" s="9">
        <v>627.91700268817203</v>
      </c>
      <c r="L7" s="9">
        <f>SUM(H7:K7)</f>
        <v>2104.0409274193548</v>
      </c>
    </row>
    <row r="8" spans="1:13" s="15" customFormat="1">
      <c r="A8" s="32"/>
      <c r="B8" s="33" t="s">
        <v>87</v>
      </c>
      <c r="C8" s="13">
        <v>96684</v>
      </c>
      <c r="D8" s="13">
        <v>0</v>
      </c>
      <c r="E8" s="13">
        <v>858304</v>
      </c>
      <c r="F8" s="13">
        <v>406235</v>
      </c>
      <c r="G8" s="13">
        <f>G7</f>
        <v>1361223</v>
      </c>
      <c r="H8" s="23">
        <v>149.44435483870964</v>
      </c>
      <c r="I8" s="23" t="s">
        <v>86</v>
      </c>
      <c r="J8" s="23">
        <v>1326.6795698924732</v>
      </c>
      <c r="K8" s="23">
        <v>627.91700268817203</v>
      </c>
      <c r="L8" s="23">
        <f t="shared" ref="L8" si="0">L7</f>
        <v>2104.0409274193548</v>
      </c>
    </row>
    <row r="9" spans="1:13" s="15" customFormat="1">
      <c r="A9" s="6">
        <v>2</v>
      </c>
      <c r="B9" s="7" t="s">
        <v>11</v>
      </c>
      <c r="C9" s="8">
        <v>591766</v>
      </c>
      <c r="D9" s="8">
        <v>165468</v>
      </c>
      <c r="E9" s="8">
        <v>1918161</v>
      </c>
      <c r="F9" s="8">
        <v>738312</v>
      </c>
      <c r="G9" s="8">
        <f t="shared" ref="G9" si="1">SUM(C9:F9)</f>
        <v>3413707</v>
      </c>
      <c r="H9" s="9">
        <v>914.692069892473</v>
      </c>
      <c r="I9" s="9">
        <v>255.76370967741934</v>
      </c>
      <c r="J9" s="9">
        <v>2964.8993951612902</v>
      </c>
      <c r="K9" s="9">
        <v>1141.2080645161291</v>
      </c>
      <c r="L9" s="9">
        <f t="shared" ref="L9" si="2">SUM(H9:K9)</f>
        <v>5276.5632392473126</v>
      </c>
    </row>
    <row r="10" spans="1:13" s="15" customFormat="1">
      <c r="A10" s="32"/>
      <c r="B10" s="33" t="s">
        <v>88</v>
      </c>
      <c r="C10" s="13">
        <v>96684</v>
      </c>
      <c r="D10" s="13">
        <v>0</v>
      </c>
      <c r="E10" s="13">
        <v>858304</v>
      </c>
      <c r="F10" s="13">
        <v>406235</v>
      </c>
      <c r="G10" s="13">
        <f t="shared" ref="G10:L10" si="3">G8</f>
        <v>1361223</v>
      </c>
      <c r="H10" s="23">
        <v>149.44435483870964</v>
      </c>
      <c r="I10" s="23" t="s">
        <v>86</v>
      </c>
      <c r="J10" s="23">
        <v>1326.6795698924732</v>
      </c>
      <c r="K10" s="23">
        <v>627.91700268817203</v>
      </c>
      <c r="L10" s="23">
        <f t="shared" si="3"/>
        <v>2104.0409274193548</v>
      </c>
    </row>
    <row r="11" spans="1:13" s="15" customFormat="1">
      <c r="A11" s="6">
        <v>3</v>
      </c>
      <c r="B11" s="11" t="s">
        <v>140</v>
      </c>
      <c r="C11" s="8">
        <v>0</v>
      </c>
      <c r="D11" s="8">
        <v>0</v>
      </c>
      <c r="E11" s="8">
        <v>81390</v>
      </c>
      <c r="F11" s="8">
        <v>10445</v>
      </c>
      <c r="G11" s="8">
        <f t="shared" ref="G11" si="4">SUM(C11:F11)</f>
        <v>91835</v>
      </c>
      <c r="H11" s="9" t="s">
        <v>86</v>
      </c>
      <c r="I11" s="9" t="s">
        <v>86</v>
      </c>
      <c r="J11" s="9">
        <v>125.80443548387095</v>
      </c>
      <c r="K11" s="9">
        <v>16.144825268817204</v>
      </c>
      <c r="L11" s="9">
        <f t="shared" ref="L11" si="5">SUM(H11:K11)</f>
        <v>141.94926075268816</v>
      </c>
    </row>
    <row r="12" spans="1:13" s="15" customFormat="1">
      <c r="A12" s="32"/>
      <c r="B12" s="14" t="s">
        <v>138</v>
      </c>
      <c r="C12" s="13">
        <v>0</v>
      </c>
      <c r="D12" s="13">
        <v>0</v>
      </c>
      <c r="E12" s="13">
        <v>81390</v>
      </c>
      <c r="F12" s="13">
        <v>10445</v>
      </c>
      <c r="G12" s="13">
        <f t="shared" ref="G12:L12" si="6">G11</f>
        <v>91835</v>
      </c>
      <c r="H12" s="23" t="s">
        <v>86</v>
      </c>
      <c r="I12" s="23" t="s">
        <v>86</v>
      </c>
      <c r="J12" s="23">
        <v>125.80443548387095</v>
      </c>
      <c r="K12" s="23">
        <v>16.144825268817204</v>
      </c>
      <c r="L12" s="23">
        <f t="shared" si="6"/>
        <v>141.94926075268816</v>
      </c>
    </row>
    <row r="13" spans="1:13" s="15" customFormat="1">
      <c r="A13" s="6">
        <v>4</v>
      </c>
      <c r="B13" s="11" t="s">
        <v>12</v>
      </c>
      <c r="C13" s="8">
        <v>0</v>
      </c>
      <c r="D13" s="8">
        <v>0</v>
      </c>
      <c r="E13" s="8">
        <v>633180.41</v>
      </c>
      <c r="F13" s="8">
        <v>1192149.82</v>
      </c>
      <c r="G13" s="8">
        <f t="shared" ref="G13" si="7">SUM(C13:F13)</f>
        <v>1825330.23</v>
      </c>
      <c r="H13" s="9" t="s">
        <v>86</v>
      </c>
      <c r="I13" s="9" t="s">
        <v>86</v>
      </c>
      <c r="J13" s="9">
        <v>978.70627889784953</v>
      </c>
      <c r="K13" s="9">
        <v>1842.7046948924731</v>
      </c>
      <c r="L13" s="9">
        <f t="shared" ref="L13" si="8">SUM(H13:K13)</f>
        <v>2821.4109737903227</v>
      </c>
    </row>
    <row r="14" spans="1:13" s="15" customFormat="1">
      <c r="A14" s="32"/>
      <c r="B14" s="33" t="s">
        <v>89</v>
      </c>
      <c r="C14" s="13">
        <v>0</v>
      </c>
      <c r="D14" s="13">
        <v>0</v>
      </c>
      <c r="E14" s="13">
        <v>633180.41</v>
      </c>
      <c r="F14" s="13">
        <v>1192149.82</v>
      </c>
      <c r="G14" s="13">
        <f t="shared" ref="G14:L14" si="9">G13</f>
        <v>1825330.23</v>
      </c>
      <c r="H14" s="23" t="s">
        <v>86</v>
      </c>
      <c r="I14" s="23" t="s">
        <v>86</v>
      </c>
      <c r="J14" s="23">
        <v>978.70627889784953</v>
      </c>
      <c r="K14" s="23">
        <v>1842.7046948924731</v>
      </c>
      <c r="L14" s="23">
        <f t="shared" si="9"/>
        <v>2821.4109737903227</v>
      </c>
    </row>
    <row r="15" spans="1:13" s="15" customFormat="1">
      <c r="A15" s="12">
        <v>5</v>
      </c>
      <c r="B15" s="34" t="s">
        <v>13</v>
      </c>
      <c r="C15" s="8">
        <v>6981</v>
      </c>
      <c r="D15" s="8">
        <v>0</v>
      </c>
      <c r="E15" s="8">
        <v>1559107</v>
      </c>
      <c r="F15" s="8">
        <v>1911584</v>
      </c>
      <c r="G15" s="8">
        <f t="shared" ref="G15" si="10">SUM(C15:F15)</f>
        <v>3477672</v>
      </c>
      <c r="H15" s="9">
        <v>10.790524193548386</v>
      </c>
      <c r="I15" s="9" t="s">
        <v>86</v>
      </c>
      <c r="J15" s="9">
        <v>2409.91001344086</v>
      </c>
      <c r="K15" s="9">
        <v>2954.7333333333331</v>
      </c>
      <c r="L15" s="9">
        <f t="shared" ref="L15" si="11">SUM(H15:K15)</f>
        <v>5375.4338709677413</v>
      </c>
    </row>
    <row r="16" spans="1:13" s="15" customFormat="1">
      <c r="A16" s="33"/>
      <c r="B16" s="33" t="s">
        <v>90</v>
      </c>
      <c r="C16" s="13">
        <v>6981</v>
      </c>
      <c r="D16" s="13">
        <v>0</v>
      </c>
      <c r="E16" s="13">
        <v>1559107</v>
      </c>
      <c r="F16" s="13">
        <v>1911584</v>
      </c>
      <c r="G16" s="13">
        <f t="shared" ref="G16:L16" si="12">G15</f>
        <v>3477672</v>
      </c>
      <c r="H16" s="23">
        <v>10.790524193548386</v>
      </c>
      <c r="I16" s="23" t="s">
        <v>86</v>
      </c>
      <c r="J16" s="23">
        <v>2409.91001344086</v>
      </c>
      <c r="K16" s="23">
        <v>2954.7333333333331</v>
      </c>
      <c r="L16" s="23">
        <f t="shared" si="12"/>
        <v>5375.4338709677413</v>
      </c>
    </row>
    <row r="17" spans="1:12" s="15" customFormat="1">
      <c r="A17" s="12">
        <v>5</v>
      </c>
      <c r="B17" s="34" t="s">
        <v>141</v>
      </c>
      <c r="C17" s="8">
        <v>0</v>
      </c>
      <c r="D17" s="8">
        <v>0</v>
      </c>
      <c r="E17" s="8">
        <v>312489.7</v>
      </c>
      <c r="F17" s="8">
        <v>35767.959000000003</v>
      </c>
      <c r="G17" s="8">
        <f t="shared" ref="G17" si="13">SUM(C17:F17)</f>
        <v>348257.65899999999</v>
      </c>
      <c r="H17" s="9" t="s">
        <v>86</v>
      </c>
      <c r="I17" s="9" t="s">
        <v>86</v>
      </c>
      <c r="J17" s="9">
        <v>483.01499327956986</v>
      </c>
      <c r="K17" s="9">
        <v>55.286495766129029</v>
      </c>
      <c r="L17" s="9">
        <f t="shared" ref="L17" si="14">SUM(H17:K17)</f>
        <v>538.30148904569887</v>
      </c>
    </row>
    <row r="18" spans="1:12" s="15" customFormat="1">
      <c r="A18" s="33"/>
      <c r="B18" s="33" t="s">
        <v>138</v>
      </c>
      <c r="C18" s="13">
        <v>0</v>
      </c>
      <c r="D18" s="13">
        <v>0</v>
      </c>
      <c r="E18" s="13">
        <v>312489.7</v>
      </c>
      <c r="F18" s="13">
        <v>35767.959000000003</v>
      </c>
      <c r="G18" s="13">
        <f t="shared" ref="G18:L18" si="15">G17</f>
        <v>348257.65899999999</v>
      </c>
      <c r="H18" s="23" t="s">
        <v>86</v>
      </c>
      <c r="I18" s="23" t="s">
        <v>86</v>
      </c>
      <c r="J18" s="23">
        <v>483.01499327956986</v>
      </c>
      <c r="K18" s="23">
        <v>55.286495766129029</v>
      </c>
      <c r="L18" s="23">
        <f t="shared" si="15"/>
        <v>538.30148904569887</v>
      </c>
    </row>
    <row r="19" spans="1:12" s="15" customFormat="1">
      <c r="A19" s="12">
        <v>6</v>
      </c>
      <c r="B19" s="34" t="s">
        <v>14</v>
      </c>
      <c r="C19" s="8">
        <v>669321</v>
      </c>
      <c r="D19" s="8">
        <v>18600.031999999999</v>
      </c>
      <c r="E19" s="8">
        <v>2747241.4759999998</v>
      </c>
      <c r="F19" s="8">
        <v>812491.19200000004</v>
      </c>
      <c r="G19" s="8">
        <f t="shared" ref="G19" si="16">SUM(C19:F19)</f>
        <v>4247653.7</v>
      </c>
      <c r="H19" s="9">
        <v>1034.5687499999999</v>
      </c>
      <c r="I19" s="9">
        <v>28.750049462365588</v>
      </c>
      <c r="J19" s="9">
        <v>4246.4081954301073</v>
      </c>
      <c r="K19" s="9">
        <v>1255.8667618279569</v>
      </c>
      <c r="L19" s="9">
        <f t="shared" ref="L19" si="17">SUM(H19:K19)</f>
        <v>6565.5937567204301</v>
      </c>
    </row>
    <row r="20" spans="1:12" s="15" customFormat="1">
      <c r="A20" s="33"/>
      <c r="B20" s="33" t="s">
        <v>91</v>
      </c>
      <c r="C20" s="13">
        <v>669321</v>
      </c>
      <c r="D20" s="13">
        <v>18600.031999999999</v>
      </c>
      <c r="E20" s="13">
        <v>2747241.4759999998</v>
      </c>
      <c r="F20" s="13">
        <v>812491.19200000004</v>
      </c>
      <c r="G20" s="13">
        <f t="shared" ref="G20:L20" si="18">G19</f>
        <v>4247653.7</v>
      </c>
      <c r="H20" s="23">
        <v>1034.5687499999999</v>
      </c>
      <c r="I20" s="23">
        <v>28.750049462365588</v>
      </c>
      <c r="J20" s="23">
        <v>4246.4081954301073</v>
      </c>
      <c r="K20" s="23">
        <v>1255.8667618279569</v>
      </c>
      <c r="L20" s="23">
        <f t="shared" si="18"/>
        <v>6565.5937567204301</v>
      </c>
    </row>
    <row r="21" spans="1:12" s="15" customFormat="1" ht="15" customHeight="1">
      <c r="A21" s="12">
        <v>7</v>
      </c>
      <c r="B21" s="34" t="s">
        <v>15</v>
      </c>
      <c r="C21" s="8">
        <v>309862</v>
      </c>
      <c r="D21" s="8">
        <v>98314</v>
      </c>
      <c r="E21" s="8">
        <v>5178846.7752299998</v>
      </c>
      <c r="F21" s="8">
        <v>2496918</v>
      </c>
      <c r="G21" s="8">
        <f t="shared" ref="G21" si="19">SUM(C21:F21)</f>
        <v>8083940.7752299998</v>
      </c>
      <c r="H21" s="9">
        <v>478.95336021505375</v>
      </c>
      <c r="I21" s="9">
        <v>151.96384408602151</v>
      </c>
      <c r="J21" s="9">
        <v>8004.9378918205639</v>
      </c>
      <c r="K21" s="9">
        <v>3859.4834677419353</v>
      </c>
      <c r="L21" s="9">
        <f t="shared" ref="L21" si="20">SUM(H21:K21)</f>
        <v>12495.338563863574</v>
      </c>
    </row>
    <row r="22" spans="1:12" s="15" customFormat="1">
      <c r="A22" s="33"/>
      <c r="B22" s="33" t="s">
        <v>92</v>
      </c>
      <c r="C22" s="13">
        <v>309862</v>
      </c>
      <c r="D22" s="13">
        <v>98314</v>
      </c>
      <c r="E22" s="13">
        <v>5178846.7752299998</v>
      </c>
      <c r="F22" s="13">
        <v>2496918</v>
      </c>
      <c r="G22" s="13">
        <f t="shared" ref="G22:L22" si="21">G21</f>
        <v>8083940.7752299998</v>
      </c>
      <c r="H22" s="23">
        <v>478.95336021505375</v>
      </c>
      <c r="I22" s="23">
        <v>151.96384408602151</v>
      </c>
      <c r="J22" s="23">
        <v>8004.9378918205639</v>
      </c>
      <c r="K22" s="23">
        <v>3859.4834677419353</v>
      </c>
      <c r="L22" s="23">
        <f t="shared" si="21"/>
        <v>12495.338563863574</v>
      </c>
    </row>
    <row r="23" spans="1:12" s="15" customFormat="1">
      <c r="A23" s="12">
        <v>8</v>
      </c>
      <c r="B23" s="34" t="s">
        <v>16</v>
      </c>
      <c r="C23" s="8">
        <v>0</v>
      </c>
      <c r="D23" s="8">
        <v>0</v>
      </c>
      <c r="E23" s="8">
        <v>1671489</v>
      </c>
      <c r="F23" s="8">
        <v>1377207</v>
      </c>
      <c r="G23" s="8">
        <f t="shared" ref="G23" si="22">SUM(C23:F23)</f>
        <v>3048696</v>
      </c>
      <c r="H23" s="9" t="s">
        <v>86</v>
      </c>
      <c r="I23" s="9" t="s">
        <v>86</v>
      </c>
      <c r="J23" s="9">
        <v>2583.6187499999996</v>
      </c>
      <c r="K23" s="9">
        <v>2128.7473790322579</v>
      </c>
      <c r="L23" s="9">
        <f t="shared" ref="L23" si="23">SUM(H23:K23)</f>
        <v>4712.366129032258</v>
      </c>
    </row>
    <row r="24" spans="1:12" s="15" customFormat="1">
      <c r="A24" s="33"/>
      <c r="B24" s="33" t="s">
        <v>93</v>
      </c>
      <c r="C24" s="13">
        <v>0</v>
      </c>
      <c r="D24" s="13">
        <v>0</v>
      </c>
      <c r="E24" s="13">
        <v>1671489</v>
      </c>
      <c r="F24" s="13">
        <v>1377207</v>
      </c>
      <c r="G24" s="13">
        <f t="shared" ref="G24:L24" si="24">G23</f>
        <v>3048696</v>
      </c>
      <c r="H24" s="23" t="s">
        <v>86</v>
      </c>
      <c r="I24" s="23" t="s">
        <v>86</v>
      </c>
      <c r="J24" s="23">
        <v>2583.6187499999996</v>
      </c>
      <c r="K24" s="23">
        <v>2128.7473790322579</v>
      </c>
      <c r="L24" s="23">
        <f t="shared" si="24"/>
        <v>4712.366129032258</v>
      </c>
    </row>
    <row r="25" spans="1:12" s="15" customFormat="1">
      <c r="A25" s="12">
        <v>9</v>
      </c>
      <c r="B25" s="34" t="s">
        <v>17</v>
      </c>
      <c r="C25" s="8">
        <v>771866</v>
      </c>
      <c r="D25" s="8">
        <v>0</v>
      </c>
      <c r="E25" s="8">
        <v>1888146.3199</v>
      </c>
      <c r="F25" s="8">
        <v>2238892.5084000002</v>
      </c>
      <c r="G25" s="8">
        <f t="shared" ref="G25" si="25">SUM(C25:F25)</f>
        <v>4898904.8283000002</v>
      </c>
      <c r="H25" s="9">
        <v>1193.072446236559</v>
      </c>
      <c r="I25" s="9" t="s">
        <v>86</v>
      </c>
      <c r="J25" s="9">
        <v>2918.5057364045701</v>
      </c>
      <c r="K25" s="9">
        <v>3460.6537428225806</v>
      </c>
      <c r="L25" s="9">
        <f t="shared" ref="L25" si="26">SUM(H25:K25)</f>
        <v>7572.2319254637096</v>
      </c>
    </row>
    <row r="26" spans="1:12" s="15" customFormat="1">
      <c r="A26" s="33"/>
      <c r="B26" s="33" t="s">
        <v>94</v>
      </c>
      <c r="C26" s="13">
        <v>771866</v>
      </c>
      <c r="D26" s="13">
        <v>0</v>
      </c>
      <c r="E26" s="13">
        <v>1888146.3199</v>
      </c>
      <c r="F26" s="13">
        <v>2238892.5084000002</v>
      </c>
      <c r="G26" s="13">
        <f t="shared" ref="G26:L26" si="27">G25</f>
        <v>4898904.8283000002</v>
      </c>
      <c r="H26" s="23">
        <v>1193.072446236559</v>
      </c>
      <c r="I26" s="23" t="s">
        <v>86</v>
      </c>
      <c r="J26" s="23">
        <v>2918.5057364045701</v>
      </c>
      <c r="K26" s="23">
        <v>3460.6537428225806</v>
      </c>
      <c r="L26" s="23">
        <f t="shared" si="27"/>
        <v>7572.2319254637096</v>
      </c>
    </row>
    <row r="27" spans="1:12" s="15" customFormat="1">
      <c r="A27" s="12">
        <v>10</v>
      </c>
      <c r="B27" s="34" t="s">
        <v>18</v>
      </c>
      <c r="C27" s="8">
        <v>163236</v>
      </c>
      <c r="D27" s="8">
        <v>0</v>
      </c>
      <c r="E27" s="8">
        <v>2764513</v>
      </c>
      <c r="F27" s="8">
        <v>885478</v>
      </c>
      <c r="G27" s="8">
        <f t="shared" ref="G27" si="28">SUM(C27:F27)</f>
        <v>3813227</v>
      </c>
      <c r="H27" s="9">
        <v>252.31370967741933</v>
      </c>
      <c r="I27" s="9" t="s">
        <v>86</v>
      </c>
      <c r="J27" s="9">
        <v>4273.1047715053755</v>
      </c>
      <c r="K27" s="9">
        <v>1368.6823924731182</v>
      </c>
      <c r="L27" s="9">
        <f t="shared" ref="L27" si="29">SUM(H27:K27)</f>
        <v>5894.1008736559124</v>
      </c>
    </row>
    <row r="28" spans="1:12" s="15" customFormat="1">
      <c r="A28" s="33"/>
      <c r="B28" s="33" t="s">
        <v>95</v>
      </c>
      <c r="C28" s="13">
        <v>163236</v>
      </c>
      <c r="D28" s="13">
        <v>0</v>
      </c>
      <c r="E28" s="13">
        <v>2764513</v>
      </c>
      <c r="F28" s="13">
        <v>885478</v>
      </c>
      <c r="G28" s="13">
        <f t="shared" ref="G28:L28" si="30">G27</f>
        <v>3813227</v>
      </c>
      <c r="H28" s="23">
        <v>252.31370967741933</v>
      </c>
      <c r="I28" s="23" t="s">
        <v>86</v>
      </c>
      <c r="J28" s="23">
        <v>4273.1047715053755</v>
      </c>
      <c r="K28" s="23">
        <v>1368.6823924731182</v>
      </c>
      <c r="L28" s="23">
        <f t="shared" si="30"/>
        <v>5894.1008736559124</v>
      </c>
    </row>
    <row r="29" spans="1:12" s="15" customFormat="1" ht="15.75" customHeight="1">
      <c r="A29" s="12">
        <v>11</v>
      </c>
      <c r="B29" s="34" t="s">
        <v>19</v>
      </c>
      <c r="C29" s="8">
        <v>4443620</v>
      </c>
      <c r="D29" s="8">
        <v>600501</v>
      </c>
      <c r="E29" s="8">
        <v>3166267</v>
      </c>
      <c r="F29" s="8">
        <v>1473401</v>
      </c>
      <c r="G29" s="8">
        <f t="shared" ref="G29" si="31">SUM(C29:F29)</f>
        <v>9683789</v>
      </c>
      <c r="H29" s="9">
        <v>6868.4986559139779</v>
      </c>
      <c r="I29" s="9">
        <v>928.19374999999991</v>
      </c>
      <c r="J29" s="9">
        <v>4894.0954973118278</v>
      </c>
      <c r="K29" s="9">
        <v>2277.4343413978495</v>
      </c>
      <c r="L29" s="9">
        <f t="shared" ref="L29" si="32">SUM(H29:K29)</f>
        <v>14968.222244623656</v>
      </c>
    </row>
    <row r="30" spans="1:12" s="15" customFormat="1">
      <c r="A30" s="33"/>
      <c r="B30" s="33" t="s">
        <v>40</v>
      </c>
      <c r="C30" s="13">
        <v>4443620</v>
      </c>
      <c r="D30" s="13">
        <v>600501</v>
      </c>
      <c r="E30" s="13">
        <v>3166267</v>
      </c>
      <c r="F30" s="13">
        <v>1473401</v>
      </c>
      <c r="G30" s="13">
        <f t="shared" ref="G30:L32" si="33">G29</f>
        <v>9683789</v>
      </c>
      <c r="H30" s="23">
        <v>6868.4986559139779</v>
      </c>
      <c r="I30" s="23">
        <v>928.19374999999991</v>
      </c>
      <c r="J30" s="23">
        <v>4894.0954973118278</v>
      </c>
      <c r="K30" s="23">
        <v>2277.4343413978495</v>
      </c>
      <c r="L30" s="23">
        <f t="shared" si="33"/>
        <v>14968.222244623656</v>
      </c>
    </row>
    <row r="31" spans="1:12" s="15" customFormat="1">
      <c r="A31" s="46">
        <v>12</v>
      </c>
      <c r="B31" s="11" t="s">
        <v>144</v>
      </c>
      <c r="C31" s="8">
        <v>0</v>
      </c>
      <c r="D31" s="8">
        <v>0</v>
      </c>
      <c r="E31" s="8">
        <v>13800</v>
      </c>
      <c r="F31" s="8">
        <v>26776</v>
      </c>
      <c r="G31" s="8">
        <f t="shared" ref="G31" si="34">SUM(C31:F31)</f>
        <v>40576</v>
      </c>
      <c r="H31" s="9" t="s">
        <v>86</v>
      </c>
      <c r="I31" s="9" t="s">
        <v>86</v>
      </c>
      <c r="J31" s="9">
        <v>21.33064516129032</v>
      </c>
      <c r="K31" s="9">
        <v>41.387634408602153</v>
      </c>
      <c r="L31" s="9">
        <f t="shared" ref="L31" si="35">SUM(H31:K31)</f>
        <v>62.718279569892474</v>
      </c>
    </row>
    <row r="32" spans="1:12" s="15" customFormat="1">
      <c r="A32" s="47"/>
      <c r="B32" s="33" t="s">
        <v>145</v>
      </c>
      <c r="C32" s="13">
        <v>0</v>
      </c>
      <c r="D32" s="13">
        <v>0</v>
      </c>
      <c r="E32" s="13">
        <v>13800</v>
      </c>
      <c r="F32" s="13">
        <v>26776</v>
      </c>
      <c r="G32" s="13">
        <f t="shared" si="33"/>
        <v>40576</v>
      </c>
      <c r="H32" s="23" t="s">
        <v>86</v>
      </c>
      <c r="I32" s="23" t="s">
        <v>86</v>
      </c>
      <c r="J32" s="23">
        <v>21.33064516129032</v>
      </c>
      <c r="K32" s="23">
        <v>41.387634408602153</v>
      </c>
      <c r="L32" s="23">
        <f t="shared" si="33"/>
        <v>62.718279569892474</v>
      </c>
    </row>
    <row r="33" spans="1:12" s="15" customFormat="1">
      <c r="A33" s="12">
        <v>13</v>
      </c>
      <c r="B33" s="34" t="s">
        <v>20</v>
      </c>
      <c r="C33" s="48">
        <v>0</v>
      </c>
      <c r="D33" s="48">
        <v>34139.213999999993</v>
      </c>
      <c r="E33" s="48">
        <v>1227795.314</v>
      </c>
      <c r="F33" s="48">
        <v>1748054.96</v>
      </c>
      <c r="G33" s="48">
        <f t="shared" ref="G33" si="36">SUM(C33:F33)</f>
        <v>3009989.4879999999</v>
      </c>
      <c r="H33" s="49" t="s">
        <v>86</v>
      </c>
      <c r="I33" s="49">
        <v>52.768946370967726</v>
      </c>
      <c r="J33" s="49">
        <v>1897.8018966397849</v>
      </c>
      <c r="K33" s="49">
        <v>2701.96667204301</v>
      </c>
      <c r="L33" s="49">
        <f t="shared" ref="L33" si="37">SUM(H33:K33)</f>
        <v>4652.5375150537629</v>
      </c>
    </row>
    <row r="34" spans="1:12" s="15" customFormat="1">
      <c r="A34" s="33"/>
      <c r="B34" s="33" t="s">
        <v>96</v>
      </c>
      <c r="C34" s="13">
        <v>0</v>
      </c>
      <c r="D34" s="13">
        <v>34139.213999999993</v>
      </c>
      <c r="E34" s="13">
        <v>1227795.314</v>
      </c>
      <c r="F34" s="13">
        <v>1748054.96</v>
      </c>
      <c r="G34" s="13">
        <f t="shared" ref="G34:L34" si="38">G33</f>
        <v>3009989.4879999999</v>
      </c>
      <c r="H34" s="23" t="s">
        <v>86</v>
      </c>
      <c r="I34" s="23">
        <v>52.768946370967726</v>
      </c>
      <c r="J34" s="23">
        <v>1897.8018966397849</v>
      </c>
      <c r="K34" s="23">
        <v>2701.96667204301</v>
      </c>
      <c r="L34" s="23">
        <f t="shared" si="38"/>
        <v>4652.5375150537629</v>
      </c>
    </row>
    <row r="35" spans="1:12" s="15" customFormat="1">
      <c r="A35" s="12">
        <v>14</v>
      </c>
      <c r="B35" s="34" t="s">
        <v>21</v>
      </c>
      <c r="C35" s="8">
        <v>21568231</v>
      </c>
      <c r="D35" s="8">
        <v>1062406</v>
      </c>
      <c r="E35" s="8">
        <v>19456073</v>
      </c>
      <c r="F35" s="8">
        <v>4853037</v>
      </c>
      <c r="G35" s="8">
        <f t="shared" ref="G35" si="39">SUM(C35:F35)</f>
        <v>46939747</v>
      </c>
      <c r="H35" s="9">
        <v>33337.991465053761</v>
      </c>
      <c r="I35" s="9">
        <v>1642.1598118279569</v>
      </c>
      <c r="J35" s="9">
        <v>30073.231115591396</v>
      </c>
      <c r="K35" s="9">
        <v>7501.3340725806447</v>
      </c>
      <c r="L35" s="9">
        <f t="shared" ref="L35" si="40">SUM(H35:K35)</f>
        <v>72554.71646505376</v>
      </c>
    </row>
    <row r="36" spans="1:12" s="15" customFormat="1">
      <c r="A36" s="14"/>
      <c r="B36" s="14" t="s">
        <v>97</v>
      </c>
      <c r="C36" s="13">
        <v>21568231</v>
      </c>
      <c r="D36" s="13">
        <v>1062406</v>
      </c>
      <c r="E36" s="13">
        <v>19456073</v>
      </c>
      <c r="F36" s="13">
        <v>4853037</v>
      </c>
      <c r="G36" s="13">
        <f t="shared" ref="G36:L36" si="41">G35</f>
        <v>46939747</v>
      </c>
      <c r="H36" s="23">
        <v>33337.991465053761</v>
      </c>
      <c r="I36" s="23">
        <v>1642.1598118279569</v>
      </c>
      <c r="J36" s="23">
        <v>30073.231115591396</v>
      </c>
      <c r="K36" s="23">
        <v>7501.3340725806447</v>
      </c>
      <c r="L36" s="23">
        <f t="shared" si="41"/>
        <v>72554.71646505376</v>
      </c>
    </row>
    <row r="37" spans="1:12" s="15" customFormat="1">
      <c r="A37" s="12">
        <v>15</v>
      </c>
      <c r="B37" s="34" t="s">
        <v>22</v>
      </c>
      <c r="C37" s="8">
        <v>0</v>
      </c>
      <c r="D37" s="8">
        <v>0</v>
      </c>
      <c r="E37" s="8">
        <v>564894</v>
      </c>
      <c r="F37" s="8">
        <v>279274</v>
      </c>
      <c r="G37" s="8">
        <f t="shared" ref="G37" si="42">SUM(C37:F37)</f>
        <v>844168</v>
      </c>
      <c r="H37" s="9" t="s">
        <v>86</v>
      </c>
      <c r="I37" s="9" t="s">
        <v>86</v>
      </c>
      <c r="J37" s="9">
        <v>873.15604838709669</v>
      </c>
      <c r="K37" s="9">
        <v>431.6735215053763</v>
      </c>
      <c r="L37" s="9">
        <f t="shared" ref="L37" si="43">SUM(H37:K37)</f>
        <v>1304.829569892473</v>
      </c>
    </row>
    <row r="38" spans="1:12" s="15" customFormat="1" ht="14.25" customHeight="1">
      <c r="A38" s="14"/>
      <c r="B38" s="14" t="s">
        <v>84</v>
      </c>
      <c r="C38" s="13">
        <v>0</v>
      </c>
      <c r="D38" s="13">
        <v>0</v>
      </c>
      <c r="E38" s="13">
        <v>564894</v>
      </c>
      <c r="F38" s="13">
        <v>279274</v>
      </c>
      <c r="G38" s="13">
        <f t="shared" ref="G38:L38" si="44">G37</f>
        <v>844168</v>
      </c>
      <c r="H38" s="23" t="s">
        <v>86</v>
      </c>
      <c r="I38" s="23" t="s">
        <v>86</v>
      </c>
      <c r="J38" s="23">
        <v>873.15604838709669</v>
      </c>
      <c r="K38" s="23">
        <v>431.6735215053763</v>
      </c>
      <c r="L38" s="23">
        <f t="shared" si="44"/>
        <v>1304.829569892473</v>
      </c>
    </row>
    <row r="39" spans="1:12" s="15" customFormat="1" ht="14.25" customHeight="1">
      <c r="A39" s="12">
        <v>16</v>
      </c>
      <c r="B39" s="34" t="s">
        <v>23</v>
      </c>
      <c r="C39" s="8">
        <v>0</v>
      </c>
      <c r="D39" s="8">
        <v>183195</v>
      </c>
      <c r="E39" s="8">
        <v>1288953</v>
      </c>
      <c r="F39" s="8">
        <v>1117655</v>
      </c>
      <c r="G39" s="8">
        <f t="shared" ref="G39" si="45">SUM(C39:F39)</f>
        <v>2589803</v>
      </c>
      <c r="H39" s="9" t="s">
        <v>86</v>
      </c>
      <c r="I39" s="9">
        <v>283.16431451612902</v>
      </c>
      <c r="J39" s="9">
        <v>1992.3332661290319</v>
      </c>
      <c r="K39" s="9">
        <v>1727.5581317204299</v>
      </c>
      <c r="L39" s="9">
        <f t="shared" ref="L39" si="46">SUM(H39:K39)</f>
        <v>4003.0557123655908</v>
      </c>
    </row>
    <row r="40" spans="1:12" s="15" customFormat="1">
      <c r="A40" s="14"/>
      <c r="B40" s="14" t="s">
        <v>98</v>
      </c>
      <c r="C40" s="13">
        <v>0</v>
      </c>
      <c r="D40" s="13">
        <v>183195</v>
      </c>
      <c r="E40" s="13">
        <v>1288953</v>
      </c>
      <c r="F40" s="13">
        <v>1117655</v>
      </c>
      <c r="G40" s="13">
        <f t="shared" ref="G40:L40" si="47">G39</f>
        <v>2589803</v>
      </c>
      <c r="H40" s="23" t="s">
        <v>86</v>
      </c>
      <c r="I40" s="23">
        <v>283.16431451612902</v>
      </c>
      <c r="J40" s="23">
        <v>1992.3332661290319</v>
      </c>
      <c r="K40" s="23">
        <v>1727.5581317204299</v>
      </c>
      <c r="L40" s="23">
        <f t="shared" si="47"/>
        <v>4003.0557123655908</v>
      </c>
    </row>
    <row r="41" spans="1:12" s="15" customFormat="1">
      <c r="A41" s="12">
        <v>17</v>
      </c>
      <c r="B41" s="34" t="s">
        <v>24</v>
      </c>
      <c r="C41" s="8">
        <v>327162</v>
      </c>
      <c r="D41" s="8">
        <v>0</v>
      </c>
      <c r="E41" s="8">
        <v>2505119</v>
      </c>
      <c r="F41" s="8">
        <v>780720</v>
      </c>
      <c r="G41" s="8">
        <f t="shared" ref="G41" si="48">SUM(C41:F41)</f>
        <v>3613001</v>
      </c>
      <c r="H41" s="9">
        <v>505.69395161290322</v>
      </c>
      <c r="I41" s="9" t="s">
        <v>86</v>
      </c>
      <c r="J41" s="9">
        <v>3872.1597446236556</v>
      </c>
      <c r="K41" s="9">
        <v>1206.7580645161288</v>
      </c>
      <c r="L41" s="9">
        <f t="shared" ref="L41" si="49">SUM(H41:K41)</f>
        <v>5584.6117607526876</v>
      </c>
    </row>
    <row r="42" spans="1:12" s="15" customFormat="1">
      <c r="A42" s="14"/>
      <c r="B42" s="14" t="s">
        <v>99</v>
      </c>
      <c r="C42" s="13">
        <v>327162</v>
      </c>
      <c r="D42" s="13">
        <v>0</v>
      </c>
      <c r="E42" s="13">
        <v>2505119</v>
      </c>
      <c r="F42" s="13">
        <v>780720</v>
      </c>
      <c r="G42" s="13">
        <f t="shared" ref="G42:L42" si="50">G41</f>
        <v>3613001</v>
      </c>
      <c r="H42" s="23">
        <v>505.69395161290322</v>
      </c>
      <c r="I42" s="23" t="s">
        <v>86</v>
      </c>
      <c r="J42" s="23">
        <v>3872.1597446236556</v>
      </c>
      <c r="K42" s="23">
        <v>1206.7580645161288</v>
      </c>
      <c r="L42" s="23">
        <f t="shared" si="50"/>
        <v>5584.6117607526876</v>
      </c>
    </row>
    <row r="43" spans="1:12" s="15" customFormat="1">
      <c r="A43" s="25">
        <v>18</v>
      </c>
      <c r="B43" s="26" t="s">
        <v>25</v>
      </c>
      <c r="C43" s="8">
        <v>0</v>
      </c>
      <c r="D43" s="8">
        <v>0</v>
      </c>
      <c r="E43" s="8">
        <v>197753.63</v>
      </c>
      <c r="F43" s="8">
        <v>442993.4</v>
      </c>
      <c r="G43" s="8">
        <f t="shared" ref="G43" si="51">SUM(C43:F43)</f>
        <v>640747.03</v>
      </c>
      <c r="H43" s="9" t="s">
        <v>86</v>
      </c>
      <c r="I43" s="9" t="s">
        <v>86</v>
      </c>
      <c r="J43" s="9">
        <v>305.66757325268816</v>
      </c>
      <c r="K43" s="9">
        <v>684.7344220430108</v>
      </c>
      <c r="L43" s="9">
        <f t="shared" ref="L43" si="52">SUM(H43:K43)</f>
        <v>990.40199529569895</v>
      </c>
    </row>
    <row r="44" spans="1:12" s="15" customFormat="1">
      <c r="A44" s="14"/>
      <c r="B44" s="14" t="s">
        <v>100</v>
      </c>
      <c r="C44" s="13">
        <v>0</v>
      </c>
      <c r="D44" s="13">
        <v>0</v>
      </c>
      <c r="E44" s="13">
        <v>197753.63</v>
      </c>
      <c r="F44" s="13">
        <v>442993.4</v>
      </c>
      <c r="G44" s="13">
        <f t="shared" ref="G44:L44" si="53">G43</f>
        <v>640747.03</v>
      </c>
      <c r="H44" s="23" t="s">
        <v>86</v>
      </c>
      <c r="I44" s="23" t="s">
        <v>86</v>
      </c>
      <c r="J44" s="23">
        <v>305.66757325268816</v>
      </c>
      <c r="K44" s="23">
        <v>684.7344220430108</v>
      </c>
      <c r="L44" s="23">
        <f t="shared" si="53"/>
        <v>990.40199529569895</v>
      </c>
    </row>
    <row r="45" spans="1:12" s="15" customFormat="1">
      <c r="A45" s="12">
        <v>19</v>
      </c>
      <c r="B45" s="34" t="s">
        <v>26</v>
      </c>
      <c r="C45" s="8">
        <v>0</v>
      </c>
      <c r="D45" s="8">
        <v>0</v>
      </c>
      <c r="E45" s="8">
        <v>637987</v>
      </c>
      <c r="F45" s="8">
        <v>701004</v>
      </c>
      <c r="G45" s="8">
        <f t="shared" ref="G45" si="54">SUM(C45:F45)</f>
        <v>1338991</v>
      </c>
      <c r="H45" s="9" t="s">
        <v>86</v>
      </c>
      <c r="I45" s="9" t="s">
        <v>86</v>
      </c>
      <c r="J45" s="9">
        <v>986.13581989247302</v>
      </c>
      <c r="K45" s="9">
        <v>1083.5411290322579</v>
      </c>
      <c r="L45" s="9">
        <f t="shared" ref="L45" si="55">SUM(H45:K45)</f>
        <v>2069.6769489247308</v>
      </c>
    </row>
    <row r="46" spans="1:12" s="15" customFormat="1">
      <c r="A46" s="14"/>
      <c r="B46" s="33" t="s">
        <v>101</v>
      </c>
      <c r="C46" s="13">
        <v>0</v>
      </c>
      <c r="D46" s="13">
        <v>0</v>
      </c>
      <c r="E46" s="13">
        <v>637987</v>
      </c>
      <c r="F46" s="13">
        <v>701004</v>
      </c>
      <c r="G46" s="13">
        <f t="shared" ref="G46:L46" si="56">G45</f>
        <v>1338991</v>
      </c>
      <c r="H46" s="23" t="s">
        <v>86</v>
      </c>
      <c r="I46" s="23" t="s">
        <v>86</v>
      </c>
      <c r="J46" s="23">
        <v>986.13581989247302</v>
      </c>
      <c r="K46" s="23">
        <v>1083.5411290322579</v>
      </c>
      <c r="L46" s="23">
        <f t="shared" si="56"/>
        <v>2069.6769489247308</v>
      </c>
    </row>
    <row r="47" spans="1:12" s="15" customFormat="1" ht="14.25" customHeight="1">
      <c r="A47" s="12">
        <v>20</v>
      </c>
      <c r="B47" s="34" t="s">
        <v>27</v>
      </c>
      <c r="C47" s="8">
        <v>0</v>
      </c>
      <c r="D47" s="8">
        <v>0</v>
      </c>
      <c r="E47" s="8">
        <v>796379</v>
      </c>
      <c r="F47" s="8">
        <v>980890</v>
      </c>
      <c r="G47" s="8">
        <f t="shared" ref="G47" si="57">SUM(C47:F47)</f>
        <v>1777269</v>
      </c>
      <c r="H47" s="9" t="s">
        <v>86</v>
      </c>
      <c r="I47" s="9" t="s">
        <v>86</v>
      </c>
      <c r="J47" s="9">
        <v>1230.9621639784946</v>
      </c>
      <c r="K47" s="9">
        <v>1516.1606182795699</v>
      </c>
      <c r="L47" s="9">
        <f t="shared" ref="L47" si="58">SUM(H47:K47)</f>
        <v>2747.1227822580645</v>
      </c>
    </row>
    <row r="48" spans="1:12" s="15" customFormat="1">
      <c r="A48" s="14"/>
      <c r="B48" s="14" t="s">
        <v>102</v>
      </c>
      <c r="C48" s="13">
        <v>0</v>
      </c>
      <c r="D48" s="13">
        <v>0</v>
      </c>
      <c r="E48" s="13">
        <v>796379</v>
      </c>
      <c r="F48" s="13">
        <v>980890</v>
      </c>
      <c r="G48" s="13">
        <f t="shared" ref="G48:L48" si="59">G47</f>
        <v>1777269</v>
      </c>
      <c r="H48" s="23" t="s">
        <v>86</v>
      </c>
      <c r="I48" s="23" t="s">
        <v>86</v>
      </c>
      <c r="J48" s="23">
        <v>1230.9621639784946</v>
      </c>
      <c r="K48" s="23">
        <v>1516.1606182795699</v>
      </c>
      <c r="L48" s="23">
        <f t="shared" si="59"/>
        <v>2747.1227822580645</v>
      </c>
    </row>
    <row r="49" spans="1:16" s="15" customFormat="1">
      <c r="A49" s="12">
        <v>21</v>
      </c>
      <c r="B49" s="34" t="s">
        <v>28</v>
      </c>
      <c r="C49" s="8">
        <v>39802</v>
      </c>
      <c r="D49" s="8">
        <v>0</v>
      </c>
      <c r="E49" s="8">
        <v>4448104</v>
      </c>
      <c r="F49" s="8">
        <v>6482256</v>
      </c>
      <c r="G49" s="8">
        <f t="shared" ref="G49" si="60">SUM(C49:F49)</f>
        <v>10970162</v>
      </c>
      <c r="H49" s="9">
        <v>61.521908602150539</v>
      </c>
      <c r="I49" s="9" t="s">
        <v>86</v>
      </c>
      <c r="J49" s="9">
        <v>6875.4295698924734</v>
      </c>
      <c r="K49" s="9">
        <v>10019.616129032256</v>
      </c>
      <c r="L49" s="9">
        <f t="shared" ref="L49" si="61">SUM(H49:K49)</f>
        <v>16956.567607526878</v>
      </c>
    </row>
    <row r="50" spans="1:16" s="15" customFormat="1">
      <c r="A50" s="14"/>
      <c r="B50" s="14" t="s">
        <v>103</v>
      </c>
      <c r="C50" s="13">
        <v>39802</v>
      </c>
      <c r="D50" s="13">
        <v>0</v>
      </c>
      <c r="E50" s="13">
        <v>4448104</v>
      </c>
      <c r="F50" s="13">
        <v>6482256</v>
      </c>
      <c r="G50" s="13">
        <f t="shared" ref="G50:L50" si="62">G49</f>
        <v>10970162</v>
      </c>
      <c r="H50" s="23">
        <v>61.521908602150539</v>
      </c>
      <c r="I50" s="23" t="s">
        <v>86</v>
      </c>
      <c r="J50" s="23">
        <v>6875.4295698924734</v>
      </c>
      <c r="K50" s="23">
        <v>10019.616129032256</v>
      </c>
      <c r="L50" s="23">
        <f t="shared" si="62"/>
        <v>16956.567607526878</v>
      </c>
    </row>
    <row r="51" spans="1:16" s="15" customFormat="1">
      <c r="A51" s="12">
        <v>22</v>
      </c>
      <c r="B51" s="34" t="s">
        <v>29</v>
      </c>
      <c r="C51" s="8">
        <v>160825</v>
      </c>
      <c r="D51" s="8">
        <v>6003</v>
      </c>
      <c r="E51" s="8">
        <v>753710</v>
      </c>
      <c r="F51" s="8">
        <v>861307</v>
      </c>
      <c r="G51" s="8">
        <f t="shared" ref="G51" si="63">SUM(C51:F51)</f>
        <v>1781845</v>
      </c>
      <c r="H51" s="9">
        <v>248.58702956989245</v>
      </c>
      <c r="I51" s="9">
        <v>9.278830645161289</v>
      </c>
      <c r="J51" s="9">
        <v>1165.0087365591396</v>
      </c>
      <c r="K51" s="9">
        <v>1331.3213037634407</v>
      </c>
      <c r="L51" s="9">
        <f t="shared" ref="L51" si="64">SUM(H51:K51)</f>
        <v>2754.1959005376339</v>
      </c>
    </row>
    <row r="52" spans="1:16" s="15" customFormat="1">
      <c r="A52" s="14"/>
      <c r="B52" s="14" t="s">
        <v>104</v>
      </c>
      <c r="C52" s="13">
        <v>160825</v>
      </c>
      <c r="D52" s="13">
        <v>6003</v>
      </c>
      <c r="E52" s="13">
        <v>753710</v>
      </c>
      <c r="F52" s="13">
        <v>861307</v>
      </c>
      <c r="G52" s="13">
        <f t="shared" ref="G52:L52" si="65">G51</f>
        <v>1781845</v>
      </c>
      <c r="H52" s="23">
        <v>248.58702956989245</v>
      </c>
      <c r="I52" s="23">
        <v>9.278830645161289</v>
      </c>
      <c r="J52" s="23">
        <v>1165.0087365591396</v>
      </c>
      <c r="K52" s="23">
        <v>1331.3213037634407</v>
      </c>
      <c r="L52" s="23">
        <f t="shared" si="65"/>
        <v>2754.1959005376339</v>
      </c>
    </row>
    <row r="53" spans="1:16" s="15" customFormat="1">
      <c r="A53" s="12">
        <v>23</v>
      </c>
      <c r="B53" s="34" t="s">
        <v>30</v>
      </c>
      <c r="C53" s="8">
        <v>72650</v>
      </c>
      <c r="D53" s="8">
        <v>0</v>
      </c>
      <c r="E53" s="8">
        <v>13878812</v>
      </c>
      <c r="F53" s="8">
        <v>7008861</v>
      </c>
      <c r="G53" s="8">
        <f t="shared" ref="G53" si="66">SUM(C53:F53)</f>
        <v>20960323</v>
      </c>
      <c r="H53" s="9">
        <v>112.29502688172042</v>
      </c>
      <c r="I53" s="9" t="s">
        <v>86</v>
      </c>
      <c r="J53" s="9">
        <v>21452.464784946234</v>
      </c>
      <c r="K53" s="9">
        <v>10833.588911290321</v>
      </c>
      <c r="L53" s="9">
        <f t="shared" ref="L53" si="67">SUM(H53:K53)</f>
        <v>32398.348723118277</v>
      </c>
    </row>
    <row r="54" spans="1:16" s="15" customFormat="1" ht="15.75" customHeight="1">
      <c r="A54" s="14"/>
      <c r="B54" s="14" t="s">
        <v>105</v>
      </c>
      <c r="C54" s="13">
        <v>72650</v>
      </c>
      <c r="D54" s="13">
        <v>0</v>
      </c>
      <c r="E54" s="13">
        <v>13878812</v>
      </c>
      <c r="F54" s="13">
        <v>7008861</v>
      </c>
      <c r="G54" s="13">
        <f t="shared" ref="G54:L54" si="68">G53</f>
        <v>20960323</v>
      </c>
      <c r="H54" s="23">
        <v>112.29502688172042</v>
      </c>
      <c r="I54" s="23" t="s">
        <v>86</v>
      </c>
      <c r="J54" s="23">
        <v>21452.464784946234</v>
      </c>
      <c r="K54" s="23">
        <v>10833.588911290321</v>
      </c>
      <c r="L54" s="23">
        <f t="shared" si="68"/>
        <v>32398.348723118277</v>
      </c>
    </row>
    <row r="55" spans="1:16" s="15" customFormat="1">
      <c r="A55" s="12">
        <v>24</v>
      </c>
      <c r="B55" s="34" t="s">
        <v>31</v>
      </c>
      <c r="C55" s="8">
        <v>0</v>
      </c>
      <c r="D55" s="8">
        <v>479326</v>
      </c>
      <c r="E55" s="8">
        <v>1363236</v>
      </c>
      <c r="F55" s="8">
        <v>1098907</v>
      </c>
      <c r="G55" s="8">
        <f t="shared" ref="G55" si="69">SUM(C55:F55)</f>
        <v>2941469</v>
      </c>
      <c r="H55" s="9" t="s">
        <v>86</v>
      </c>
      <c r="I55" s="9">
        <v>740.89368279569885</v>
      </c>
      <c r="J55" s="9">
        <v>2107.1524193548385</v>
      </c>
      <c r="K55" s="9">
        <v>1698.57936827957</v>
      </c>
      <c r="L55" s="9">
        <f t="shared" ref="L55" si="70">SUM(H55:K55)</f>
        <v>4546.6254704301073</v>
      </c>
      <c r="M55" s="35"/>
    </row>
    <row r="56" spans="1:16" s="35" customFormat="1" ht="16.5" customHeight="1">
      <c r="A56" s="14"/>
      <c r="B56" s="14" t="s">
        <v>106</v>
      </c>
      <c r="C56" s="13">
        <v>0</v>
      </c>
      <c r="D56" s="13">
        <v>479326</v>
      </c>
      <c r="E56" s="13">
        <v>1363236</v>
      </c>
      <c r="F56" s="13">
        <v>1098907</v>
      </c>
      <c r="G56" s="13">
        <f t="shared" ref="G56:L56" si="71">G55</f>
        <v>2941469</v>
      </c>
      <c r="H56" s="23" t="s">
        <v>86</v>
      </c>
      <c r="I56" s="23">
        <v>740.89368279569885</v>
      </c>
      <c r="J56" s="23">
        <v>2107.1524193548385</v>
      </c>
      <c r="K56" s="23">
        <v>1698.57936827957</v>
      </c>
      <c r="L56" s="23">
        <f t="shared" si="71"/>
        <v>4546.6254704301073</v>
      </c>
      <c r="M56" s="15"/>
      <c r="P56" s="36"/>
    </row>
    <row r="57" spans="1:16" s="15" customFormat="1">
      <c r="A57" s="10">
        <v>25</v>
      </c>
      <c r="B57" s="11" t="s">
        <v>32</v>
      </c>
      <c r="C57" s="8">
        <v>26303</v>
      </c>
      <c r="D57" s="8">
        <v>0</v>
      </c>
      <c r="E57" s="8">
        <v>2791811</v>
      </c>
      <c r="F57" s="8">
        <v>1072752</v>
      </c>
      <c r="G57" s="8">
        <f t="shared" ref="G57" si="72">SUM(C57:F57)</f>
        <v>3890866</v>
      </c>
      <c r="H57" s="9">
        <v>40.656518817204294</v>
      </c>
      <c r="I57" s="9" t="s">
        <v>86</v>
      </c>
      <c r="J57" s="9">
        <v>4315.2992607526876</v>
      </c>
      <c r="K57" s="9">
        <v>1658.1516129032254</v>
      </c>
      <c r="L57" s="9">
        <f t="shared" ref="L57" si="73">SUM(H57:K57)</f>
        <v>6014.1073924731172</v>
      </c>
    </row>
    <row r="58" spans="1:16" s="15" customFormat="1">
      <c r="A58" s="14"/>
      <c r="B58" s="14" t="s">
        <v>107</v>
      </c>
      <c r="C58" s="13">
        <v>26303</v>
      </c>
      <c r="D58" s="13">
        <v>0</v>
      </c>
      <c r="E58" s="13">
        <v>2791811</v>
      </c>
      <c r="F58" s="13">
        <v>1072752</v>
      </c>
      <c r="G58" s="13">
        <f t="shared" ref="G58:L58" si="74">G57</f>
        <v>3890866</v>
      </c>
      <c r="H58" s="23">
        <v>40.656518817204294</v>
      </c>
      <c r="I58" s="23" t="s">
        <v>86</v>
      </c>
      <c r="J58" s="23">
        <v>4315.2992607526876</v>
      </c>
      <c r="K58" s="23">
        <v>1658.1516129032254</v>
      </c>
      <c r="L58" s="23">
        <f t="shared" si="74"/>
        <v>6014.1073924731172</v>
      </c>
    </row>
    <row r="59" spans="1:16" s="15" customFormat="1">
      <c r="A59" s="12">
        <v>26</v>
      </c>
      <c r="B59" s="34" t="s">
        <v>33</v>
      </c>
      <c r="C59" s="8">
        <v>759926</v>
      </c>
      <c r="D59" s="8">
        <v>9334</v>
      </c>
      <c r="E59" s="8">
        <v>610688</v>
      </c>
      <c r="F59" s="8">
        <v>742611</v>
      </c>
      <c r="G59" s="8">
        <f t="shared" ref="G59" si="75">SUM(C59:F59)</f>
        <v>2122559</v>
      </c>
      <c r="H59" s="9">
        <v>1174.6168010752688</v>
      </c>
      <c r="I59" s="9">
        <v>14.427553763440859</v>
      </c>
      <c r="J59" s="9">
        <v>943.9397849462365</v>
      </c>
      <c r="K59" s="9">
        <v>1147.8530241935482</v>
      </c>
      <c r="L59" s="9">
        <f t="shared" ref="L59" si="76">SUM(H59:K59)</f>
        <v>3280.8371639784941</v>
      </c>
    </row>
    <row r="60" spans="1:16" s="15" customFormat="1">
      <c r="A60" s="14"/>
      <c r="B60" s="14" t="s">
        <v>108</v>
      </c>
      <c r="C60" s="13">
        <v>759926</v>
      </c>
      <c r="D60" s="13">
        <v>9334</v>
      </c>
      <c r="E60" s="13">
        <v>610688</v>
      </c>
      <c r="F60" s="13">
        <v>742611</v>
      </c>
      <c r="G60" s="13">
        <f t="shared" ref="G60:L60" si="77">G59</f>
        <v>2122559</v>
      </c>
      <c r="H60" s="23">
        <v>1174.6168010752688</v>
      </c>
      <c r="I60" s="23">
        <v>14.427553763440859</v>
      </c>
      <c r="J60" s="23">
        <v>943.9397849462365</v>
      </c>
      <c r="K60" s="23">
        <v>1147.8530241935482</v>
      </c>
      <c r="L60" s="23">
        <f t="shared" si="77"/>
        <v>3280.8371639784941</v>
      </c>
    </row>
    <row r="61" spans="1:16" s="15" customFormat="1">
      <c r="A61" s="12">
        <v>27</v>
      </c>
      <c r="B61" s="34" t="s">
        <v>34</v>
      </c>
      <c r="C61" s="8">
        <v>13735</v>
      </c>
      <c r="D61" s="8">
        <v>0</v>
      </c>
      <c r="E61" s="8">
        <v>1503845</v>
      </c>
      <c r="F61" s="8">
        <v>1293948</v>
      </c>
      <c r="G61" s="8">
        <f t="shared" ref="G61" si="78">SUM(C61:F61)</f>
        <v>2811528</v>
      </c>
      <c r="H61" s="9">
        <v>21.230174731182792</v>
      </c>
      <c r="I61" s="9" t="s">
        <v>86</v>
      </c>
      <c r="J61" s="9">
        <v>2324.4915994623657</v>
      </c>
      <c r="K61" s="9">
        <v>2000.0540322580644</v>
      </c>
      <c r="L61" s="9">
        <f t="shared" ref="L61" si="79">SUM(H61:K61)</f>
        <v>4345.7758064516129</v>
      </c>
    </row>
    <row r="62" spans="1:16" s="15" customFormat="1">
      <c r="A62" s="14"/>
      <c r="B62" s="14" t="s">
        <v>71</v>
      </c>
      <c r="C62" s="13">
        <v>13735</v>
      </c>
      <c r="D62" s="13">
        <v>0</v>
      </c>
      <c r="E62" s="13">
        <v>1503845</v>
      </c>
      <c r="F62" s="13">
        <v>1293948</v>
      </c>
      <c r="G62" s="13">
        <f t="shared" ref="G62:L62" si="80">G61</f>
        <v>2811528</v>
      </c>
      <c r="H62" s="23">
        <v>21.230174731182792</v>
      </c>
      <c r="I62" s="23" t="s">
        <v>86</v>
      </c>
      <c r="J62" s="23">
        <v>2324.4915994623657</v>
      </c>
      <c r="K62" s="23">
        <v>2000.0540322580644</v>
      </c>
      <c r="L62" s="23">
        <f t="shared" si="80"/>
        <v>4345.7758064516129</v>
      </c>
    </row>
    <row r="63" spans="1:16" s="15" customFormat="1">
      <c r="A63" s="12">
        <v>28</v>
      </c>
      <c r="B63" s="34" t="s">
        <v>35</v>
      </c>
      <c r="C63" s="8">
        <v>242905</v>
      </c>
      <c r="D63" s="8">
        <v>0</v>
      </c>
      <c r="E63" s="8">
        <v>2501056</v>
      </c>
      <c r="F63" s="8">
        <v>1326507</v>
      </c>
      <c r="G63" s="8">
        <f t="shared" ref="G63" si="81">SUM(C63:F63)</f>
        <v>4070468</v>
      </c>
      <c r="H63" s="9">
        <v>375.45799731182797</v>
      </c>
      <c r="I63" s="9" t="s">
        <v>86</v>
      </c>
      <c r="J63" s="9">
        <v>3865.8795698924728</v>
      </c>
      <c r="K63" s="9">
        <v>2050.3804435483867</v>
      </c>
      <c r="L63" s="9">
        <f t="shared" ref="L63" si="82">SUM(H63:K63)</f>
        <v>6291.7180107526874</v>
      </c>
    </row>
    <row r="64" spans="1:16" s="15" customFormat="1" ht="14.25" customHeight="1">
      <c r="A64" s="14"/>
      <c r="B64" s="14" t="s">
        <v>109</v>
      </c>
      <c r="C64" s="13">
        <v>242905</v>
      </c>
      <c r="D64" s="13">
        <v>0</v>
      </c>
      <c r="E64" s="13">
        <v>2501056</v>
      </c>
      <c r="F64" s="13">
        <v>1326507</v>
      </c>
      <c r="G64" s="13">
        <f t="shared" ref="G64:L64" si="83">G63</f>
        <v>4070468</v>
      </c>
      <c r="H64" s="23">
        <v>375.45799731182797</v>
      </c>
      <c r="I64" s="23" t="s">
        <v>86</v>
      </c>
      <c r="J64" s="23">
        <v>3865.8795698924728</v>
      </c>
      <c r="K64" s="23">
        <v>2050.3804435483867</v>
      </c>
      <c r="L64" s="23">
        <f t="shared" si="83"/>
        <v>6291.7180107526874</v>
      </c>
    </row>
    <row r="65" spans="1:12" s="15" customFormat="1">
      <c r="A65" s="12">
        <v>29</v>
      </c>
      <c r="B65" s="34" t="s">
        <v>36</v>
      </c>
      <c r="C65" s="8">
        <v>807572</v>
      </c>
      <c r="D65" s="8">
        <v>0</v>
      </c>
      <c r="E65" s="8">
        <v>3111429</v>
      </c>
      <c r="F65" s="8">
        <v>982020</v>
      </c>
      <c r="G65" s="8">
        <f t="shared" ref="G65" si="84">SUM(C65:F65)</f>
        <v>4901021</v>
      </c>
      <c r="H65" s="9">
        <v>1248.2631720430106</v>
      </c>
      <c r="I65" s="9" t="s">
        <v>86</v>
      </c>
      <c r="J65" s="9">
        <v>4809.3324596774191</v>
      </c>
      <c r="K65" s="9">
        <v>1517.9072580645161</v>
      </c>
      <c r="L65" s="9">
        <f t="shared" ref="L65" si="85">SUM(H65:K65)</f>
        <v>7575.5028897849461</v>
      </c>
    </row>
    <row r="66" spans="1:12" s="15" customFormat="1">
      <c r="A66" s="14"/>
      <c r="B66" s="14" t="s">
        <v>110</v>
      </c>
      <c r="C66" s="13">
        <v>807572</v>
      </c>
      <c r="D66" s="13">
        <v>0</v>
      </c>
      <c r="E66" s="13">
        <v>3111429</v>
      </c>
      <c r="F66" s="13">
        <v>982020</v>
      </c>
      <c r="G66" s="13">
        <f t="shared" ref="G66:L66" si="86">G65</f>
        <v>4901021</v>
      </c>
      <c r="H66" s="23">
        <v>1248.2631720430106</v>
      </c>
      <c r="I66" s="23" t="s">
        <v>86</v>
      </c>
      <c r="J66" s="23">
        <v>4809.3324596774191</v>
      </c>
      <c r="K66" s="23">
        <v>1517.9072580645161</v>
      </c>
      <c r="L66" s="23">
        <f t="shared" si="86"/>
        <v>7575.5028897849461</v>
      </c>
    </row>
    <row r="67" spans="1:12" s="15" customFormat="1">
      <c r="A67" s="12">
        <v>30</v>
      </c>
      <c r="B67" s="34" t="s">
        <v>37</v>
      </c>
      <c r="C67" s="8">
        <v>491819</v>
      </c>
      <c r="D67" s="8">
        <v>0</v>
      </c>
      <c r="E67" s="8">
        <v>1160516</v>
      </c>
      <c r="F67" s="8">
        <v>824220</v>
      </c>
      <c r="G67" s="8">
        <f t="shared" ref="G67" si="87">SUM(C67:F67)</f>
        <v>2476555</v>
      </c>
      <c r="H67" s="9">
        <v>760.20409946236543</v>
      </c>
      <c r="I67" s="9" t="s">
        <v>86</v>
      </c>
      <c r="J67" s="9">
        <v>1793.8083333333332</v>
      </c>
      <c r="K67" s="9">
        <v>1273.9959677419354</v>
      </c>
      <c r="L67" s="9">
        <f t="shared" ref="L67" si="88">SUM(H67:K67)</f>
        <v>3828.0084005376339</v>
      </c>
    </row>
    <row r="68" spans="1:12" s="15" customFormat="1" ht="15" customHeight="1">
      <c r="A68" s="14"/>
      <c r="B68" s="14" t="s">
        <v>111</v>
      </c>
      <c r="C68" s="13">
        <v>491819</v>
      </c>
      <c r="D68" s="13">
        <v>0</v>
      </c>
      <c r="E68" s="13">
        <v>1160516</v>
      </c>
      <c r="F68" s="13">
        <v>824220</v>
      </c>
      <c r="G68" s="13">
        <f t="shared" ref="G68:L68" si="89">G67</f>
        <v>2476555</v>
      </c>
      <c r="H68" s="23">
        <v>760.20409946236543</v>
      </c>
      <c r="I68" s="23" t="s">
        <v>86</v>
      </c>
      <c r="J68" s="23">
        <v>1793.8083333333332</v>
      </c>
      <c r="K68" s="23">
        <v>1273.9959677419354</v>
      </c>
      <c r="L68" s="23">
        <f t="shared" si="89"/>
        <v>3828.0084005376339</v>
      </c>
    </row>
    <row r="69" spans="1:12" s="15" customFormat="1" ht="15" customHeight="1">
      <c r="A69" s="12">
        <v>31</v>
      </c>
      <c r="B69" s="34" t="s">
        <v>38</v>
      </c>
      <c r="C69" s="8">
        <v>231406</v>
      </c>
      <c r="D69" s="8">
        <v>0</v>
      </c>
      <c r="E69" s="8">
        <v>1361423</v>
      </c>
      <c r="F69" s="8">
        <v>701418</v>
      </c>
      <c r="G69" s="8">
        <f t="shared" ref="G69" si="90">SUM(C69:F69)</f>
        <v>2294247</v>
      </c>
      <c r="H69" s="9">
        <v>357.68400537634403</v>
      </c>
      <c r="I69" s="9" t="s">
        <v>86</v>
      </c>
      <c r="J69" s="9">
        <v>2104.350067204301</v>
      </c>
      <c r="K69" s="9">
        <v>1084.1810483870968</v>
      </c>
      <c r="L69" s="9">
        <f t="shared" ref="L69" si="91">SUM(H69:K69)</f>
        <v>3546.2151209677418</v>
      </c>
    </row>
    <row r="70" spans="1:12" s="15" customFormat="1" ht="15" customHeight="1">
      <c r="A70" s="14"/>
      <c r="B70" s="14" t="s">
        <v>112</v>
      </c>
      <c r="C70" s="13">
        <v>231406</v>
      </c>
      <c r="D70" s="13">
        <v>0</v>
      </c>
      <c r="E70" s="13">
        <v>1361423</v>
      </c>
      <c r="F70" s="13">
        <v>701418</v>
      </c>
      <c r="G70" s="13">
        <f t="shared" ref="G70:L70" si="92">G69</f>
        <v>2294247</v>
      </c>
      <c r="H70" s="23">
        <v>357.68400537634403</v>
      </c>
      <c r="I70" s="23" t="s">
        <v>86</v>
      </c>
      <c r="J70" s="23">
        <v>2104.350067204301</v>
      </c>
      <c r="K70" s="23">
        <v>1084.1810483870968</v>
      </c>
      <c r="L70" s="23">
        <f t="shared" si="92"/>
        <v>3546.2151209677418</v>
      </c>
    </row>
    <row r="71" spans="1:12" s="15" customFormat="1" ht="15" customHeight="1">
      <c r="A71" s="12">
        <v>32</v>
      </c>
      <c r="B71" s="34" t="s">
        <v>39</v>
      </c>
      <c r="C71" s="8">
        <v>37888</v>
      </c>
      <c r="D71" s="8">
        <v>0</v>
      </c>
      <c r="E71" s="8">
        <v>3986537</v>
      </c>
      <c r="F71" s="8">
        <v>2312232</v>
      </c>
      <c r="G71" s="8">
        <f t="shared" ref="G71" si="93">SUM(C71:F71)</f>
        <v>6336657</v>
      </c>
      <c r="H71" s="9">
        <v>58.563440860215046</v>
      </c>
      <c r="I71" s="9" t="s">
        <v>86</v>
      </c>
      <c r="J71" s="9">
        <v>6161.9859543010753</v>
      </c>
      <c r="K71" s="9">
        <v>3574.014516129032</v>
      </c>
      <c r="L71" s="9">
        <f t="shared" ref="L71" si="94">SUM(H71:K71)</f>
        <v>9794.5639112903227</v>
      </c>
    </row>
    <row r="72" spans="1:12" s="15" customFormat="1">
      <c r="A72" s="14"/>
      <c r="B72" s="14" t="s">
        <v>113</v>
      </c>
      <c r="C72" s="13">
        <v>37888</v>
      </c>
      <c r="D72" s="13">
        <v>0</v>
      </c>
      <c r="E72" s="13">
        <v>3986537</v>
      </c>
      <c r="F72" s="13">
        <v>2312232</v>
      </c>
      <c r="G72" s="13">
        <f t="shared" ref="G72:L72" si="95">G71</f>
        <v>6336657</v>
      </c>
      <c r="H72" s="23">
        <v>58.563440860215046</v>
      </c>
      <c r="I72" s="23" t="s">
        <v>86</v>
      </c>
      <c r="J72" s="23">
        <v>6161.9859543010753</v>
      </c>
      <c r="K72" s="23">
        <v>3574.014516129032</v>
      </c>
      <c r="L72" s="23">
        <f t="shared" si="95"/>
        <v>9794.5639112903227</v>
      </c>
    </row>
    <row r="73" spans="1:12" s="15" customFormat="1">
      <c r="A73" s="12">
        <v>33</v>
      </c>
      <c r="B73" s="34" t="s">
        <v>142</v>
      </c>
      <c r="C73" s="8">
        <v>0</v>
      </c>
      <c r="D73" s="8">
        <v>0</v>
      </c>
      <c r="E73" s="8">
        <v>263925.20999999996</v>
      </c>
      <c r="F73" s="8">
        <v>0</v>
      </c>
      <c r="G73" s="8">
        <f t="shared" ref="G73" si="96">SUM(C73:F73)</f>
        <v>263925.20999999996</v>
      </c>
      <c r="H73" s="9" t="s">
        <v>86</v>
      </c>
      <c r="I73" s="9" t="s">
        <v>86</v>
      </c>
      <c r="J73" s="9">
        <v>407.94891330645152</v>
      </c>
      <c r="K73" s="9" t="s">
        <v>86</v>
      </c>
      <c r="L73" s="9">
        <f t="shared" ref="L73" si="97">SUM(H73:K73)</f>
        <v>407.94891330645152</v>
      </c>
    </row>
    <row r="74" spans="1:12" s="15" customFormat="1">
      <c r="A74" s="14"/>
      <c r="B74" s="14" t="s">
        <v>143</v>
      </c>
      <c r="C74" s="13">
        <v>0</v>
      </c>
      <c r="D74" s="13">
        <v>0</v>
      </c>
      <c r="E74" s="13">
        <v>263925.20999999996</v>
      </c>
      <c r="F74" s="13">
        <v>0</v>
      </c>
      <c r="G74" s="13">
        <f t="shared" ref="G74:L74" si="98">G73</f>
        <v>263925.20999999996</v>
      </c>
      <c r="H74" s="23" t="s">
        <v>86</v>
      </c>
      <c r="I74" s="23" t="s">
        <v>86</v>
      </c>
      <c r="J74" s="23">
        <v>407.94891330645152</v>
      </c>
      <c r="K74" s="23" t="s">
        <v>86</v>
      </c>
      <c r="L74" s="23">
        <f t="shared" si="98"/>
        <v>407.94891330645152</v>
      </c>
    </row>
    <row r="75" spans="1:12" s="15" customFormat="1">
      <c r="A75" s="12">
        <v>34</v>
      </c>
      <c r="B75" s="34" t="s">
        <v>41</v>
      </c>
      <c r="C75" s="8">
        <v>10258</v>
      </c>
      <c r="D75" s="8">
        <v>0</v>
      </c>
      <c r="E75" s="8">
        <v>972424</v>
      </c>
      <c r="F75" s="8">
        <v>817574</v>
      </c>
      <c r="G75" s="8">
        <f t="shared" ref="G75" si="99">SUM(C75:F75)</f>
        <v>1800256</v>
      </c>
      <c r="H75" s="9">
        <v>15.855779569892471</v>
      </c>
      <c r="I75" s="9" t="s">
        <v>86</v>
      </c>
      <c r="J75" s="9">
        <v>1503.0747311827956</v>
      </c>
      <c r="K75" s="9">
        <v>1263.7232526881721</v>
      </c>
      <c r="L75" s="9">
        <f t="shared" ref="L75" si="100">SUM(H75:K75)</f>
        <v>2782.6537634408605</v>
      </c>
    </row>
    <row r="76" spans="1:12" s="15" customFormat="1">
      <c r="A76" s="14"/>
      <c r="B76" s="14" t="s">
        <v>114</v>
      </c>
      <c r="C76" s="13">
        <v>10258</v>
      </c>
      <c r="D76" s="13">
        <v>0</v>
      </c>
      <c r="E76" s="13">
        <v>972424</v>
      </c>
      <c r="F76" s="13">
        <v>817574</v>
      </c>
      <c r="G76" s="13">
        <f t="shared" ref="G76:L76" si="101">G75</f>
        <v>1800256</v>
      </c>
      <c r="H76" s="23">
        <v>15.855779569892471</v>
      </c>
      <c r="I76" s="23" t="s">
        <v>86</v>
      </c>
      <c r="J76" s="23">
        <v>1503.0747311827956</v>
      </c>
      <c r="K76" s="23">
        <v>1263.7232526881721</v>
      </c>
      <c r="L76" s="23">
        <f t="shared" si="101"/>
        <v>2782.6537634408605</v>
      </c>
    </row>
    <row r="77" spans="1:12" s="15" customFormat="1">
      <c r="A77" s="10">
        <v>35</v>
      </c>
      <c r="B77" s="11" t="s">
        <v>43</v>
      </c>
      <c r="C77" s="8">
        <v>0</v>
      </c>
      <c r="D77" s="8">
        <v>0</v>
      </c>
      <c r="E77" s="8">
        <v>12534</v>
      </c>
      <c r="F77" s="8">
        <v>10025</v>
      </c>
      <c r="G77" s="8">
        <f t="shared" ref="G77" si="102">SUM(C77:F77)</f>
        <v>22559</v>
      </c>
      <c r="H77" s="9" t="s">
        <v>86</v>
      </c>
      <c r="I77" s="9" t="s">
        <v>86</v>
      </c>
      <c r="J77" s="9">
        <v>19.373790322580646</v>
      </c>
      <c r="K77" s="9">
        <v>15.495631720430106</v>
      </c>
      <c r="L77" s="9">
        <f t="shared" ref="L77" si="103">SUM(H77:K77)</f>
        <v>34.869422043010751</v>
      </c>
    </row>
    <row r="78" spans="1:12" s="15" customFormat="1">
      <c r="A78" s="14"/>
      <c r="B78" s="14" t="s">
        <v>115</v>
      </c>
      <c r="C78" s="13">
        <v>0</v>
      </c>
      <c r="D78" s="13">
        <v>0</v>
      </c>
      <c r="E78" s="13">
        <v>12534</v>
      </c>
      <c r="F78" s="13">
        <v>10025</v>
      </c>
      <c r="G78" s="13">
        <f t="shared" ref="G78:L78" si="104">G77</f>
        <v>22559</v>
      </c>
      <c r="H78" s="23" t="s">
        <v>86</v>
      </c>
      <c r="I78" s="23" t="s">
        <v>86</v>
      </c>
      <c r="J78" s="23">
        <v>19.373790322580646</v>
      </c>
      <c r="K78" s="23">
        <v>15.495631720430106</v>
      </c>
      <c r="L78" s="23">
        <f t="shared" si="104"/>
        <v>34.869422043010751</v>
      </c>
    </row>
    <row r="79" spans="1:12" s="15" customFormat="1" ht="15" customHeight="1">
      <c r="A79" s="10">
        <v>36</v>
      </c>
      <c r="B79" s="11" t="s">
        <v>42</v>
      </c>
      <c r="C79" s="8">
        <v>596671</v>
      </c>
      <c r="D79" s="8">
        <v>90766</v>
      </c>
      <c r="E79" s="8">
        <v>4645143</v>
      </c>
      <c r="F79" s="8">
        <v>2586305</v>
      </c>
      <c r="G79" s="8">
        <f t="shared" ref="G79" si="105">SUM(C79:F79)</f>
        <v>7918885</v>
      </c>
      <c r="H79" s="9">
        <v>922.27372311827958</v>
      </c>
      <c r="I79" s="9">
        <v>140.29690860215052</v>
      </c>
      <c r="J79" s="9">
        <v>7179.9925403225798</v>
      </c>
      <c r="K79" s="9">
        <v>3997.6488575268813</v>
      </c>
      <c r="L79" s="9">
        <f t="shared" ref="L79" si="106">SUM(H79:K79)</f>
        <v>12240.212029569891</v>
      </c>
    </row>
    <row r="80" spans="1:12" s="15" customFormat="1">
      <c r="A80" s="14"/>
      <c r="B80" s="14" t="s">
        <v>72</v>
      </c>
      <c r="C80" s="13">
        <v>596671</v>
      </c>
      <c r="D80" s="13">
        <v>90766</v>
      </c>
      <c r="E80" s="13">
        <v>4645143</v>
      </c>
      <c r="F80" s="13">
        <v>2586305</v>
      </c>
      <c r="G80" s="13">
        <f t="shared" ref="G80:L80" si="107">G79</f>
        <v>7918885</v>
      </c>
      <c r="H80" s="23">
        <v>922.27372311827958</v>
      </c>
      <c r="I80" s="23">
        <v>140.29690860215052</v>
      </c>
      <c r="J80" s="23">
        <v>7179.9925403225798</v>
      </c>
      <c r="K80" s="23">
        <v>3997.6488575268813</v>
      </c>
      <c r="L80" s="23">
        <f t="shared" si="107"/>
        <v>12240.212029569891</v>
      </c>
    </row>
    <row r="81" spans="1:12" s="15" customFormat="1">
      <c r="A81" s="10">
        <v>37</v>
      </c>
      <c r="B81" s="24" t="s">
        <v>81</v>
      </c>
      <c r="C81" s="8">
        <v>0</v>
      </c>
      <c r="D81" s="8">
        <v>0</v>
      </c>
      <c r="E81" s="8">
        <v>302414</v>
      </c>
      <c r="F81" s="8">
        <v>0</v>
      </c>
      <c r="G81" s="8">
        <f t="shared" ref="G81" si="108">SUM(C81:F81)</f>
        <v>302414</v>
      </c>
      <c r="H81" s="9" t="s">
        <v>86</v>
      </c>
      <c r="I81" s="9" t="s">
        <v>86</v>
      </c>
      <c r="J81" s="9">
        <v>467.44099462365591</v>
      </c>
      <c r="K81" s="9" t="s">
        <v>86</v>
      </c>
      <c r="L81" s="9">
        <f t="shared" ref="L81" si="109">SUM(H81:K81)</f>
        <v>467.44099462365591</v>
      </c>
    </row>
    <row r="82" spans="1:12" s="15" customFormat="1">
      <c r="A82" s="14"/>
      <c r="B82" s="14" t="s">
        <v>82</v>
      </c>
      <c r="C82" s="13">
        <v>0</v>
      </c>
      <c r="D82" s="13">
        <v>0</v>
      </c>
      <c r="E82" s="13">
        <v>302414</v>
      </c>
      <c r="F82" s="13">
        <v>0</v>
      </c>
      <c r="G82" s="13">
        <f t="shared" ref="G82:L82" si="110">G81</f>
        <v>302414</v>
      </c>
      <c r="H82" s="23" t="s">
        <v>86</v>
      </c>
      <c r="I82" s="23" t="s">
        <v>86</v>
      </c>
      <c r="J82" s="23">
        <v>467.44099462365591</v>
      </c>
      <c r="K82" s="23" t="s">
        <v>86</v>
      </c>
      <c r="L82" s="23">
        <f t="shared" si="110"/>
        <v>467.44099462365591</v>
      </c>
    </row>
    <row r="83" spans="1:12" s="15" customFormat="1">
      <c r="A83" s="10">
        <v>38</v>
      </c>
      <c r="B83" s="24" t="s">
        <v>79</v>
      </c>
      <c r="C83" s="8">
        <v>0</v>
      </c>
      <c r="D83" s="8">
        <v>0</v>
      </c>
      <c r="E83" s="8">
        <v>38798</v>
      </c>
      <c r="F83" s="8">
        <v>68843</v>
      </c>
      <c r="G83" s="8">
        <f t="shared" ref="G83" si="111">SUM(C83:F83)</f>
        <v>107641</v>
      </c>
      <c r="H83" s="9" t="s">
        <v>86</v>
      </c>
      <c r="I83" s="9" t="s">
        <v>86</v>
      </c>
      <c r="J83" s="9">
        <v>59.970026881720429</v>
      </c>
      <c r="K83" s="9">
        <v>106.41055107526881</v>
      </c>
      <c r="L83" s="9">
        <f t="shared" ref="L83" si="112">SUM(H83:K83)</f>
        <v>166.38057795698924</v>
      </c>
    </row>
    <row r="84" spans="1:12" s="15" customFormat="1">
      <c r="A84" s="14"/>
      <c r="B84" s="14" t="s">
        <v>80</v>
      </c>
      <c r="C84" s="13">
        <v>0</v>
      </c>
      <c r="D84" s="13">
        <v>0</v>
      </c>
      <c r="E84" s="13">
        <v>38798</v>
      </c>
      <c r="F84" s="13">
        <v>68843</v>
      </c>
      <c r="G84" s="13">
        <f t="shared" ref="G84:L84" si="113">G83</f>
        <v>107641</v>
      </c>
      <c r="H84" s="23" t="s">
        <v>86</v>
      </c>
      <c r="I84" s="23" t="s">
        <v>86</v>
      </c>
      <c r="J84" s="23">
        <v>59.970026881720429</v>
      </c>
      <c r="K84" s="23">
        <v>106.41055107526881</v>
      </c>
      <c r="L84" s="23">
        <f t="shared" si="113"/>
        <v>166.38057795698924</v>
      </c>
    </row>
    <row r="85" spans="1:12" s="15" customFormat="1" ht="15" customHeight="1">
      <c r="A85" s="10">
        <v>39</v>
      </c>
      <c r="B85" s="11" t="s">
        <v>44</v>
      </c>
      <c r="C85" s="8">
        <v>0</v>
      </c>
      <c r="D85" s="8">
        <v>0</v>
      </c>
      <c r="E85" s="8">
        <v>449743.91</v>
      </c>
      <c r="F85" s="8">
        <v>93119.98</v>
      </c>
      <c r="G85" s="8">
        <f t="shared" ref="G85" si="114">SUM(C85:F85)</f>
        <v>542863.89</v>
      </c>
      <c r="H85" s="9" t="s">
        <v>86</v>
      </c>
      <c r="I85" s="9" t="s">
        <v>86</v>
      </c>
      <c r="J85" s="9">
        <v>695.16867809139774</v>
      </c>
      <c r="K85" s="9">
        <v>143.93545295698922</v>
      </c>
      <c r="L85" s="9">
        <f t="shared" ref="L85" si="115">SUM(H85:K85)</f>
        <v>839.10413104838699</v>
      </c>
    </row>
    <row r="86" spans="1:12" s="15" customFormat="1">
      <c r="A86" s="14"/>
      <c r="B86" s="16" t="s">
        <v>116</v>
      </c>
      <c r="C86" s="13">
        <v>0</v>
      </c>
      <c r="D86" s="13">
        <v>0</v>
      </c>
      <c r="E86" s="13">
        <v>449743.91</v>
      </c>
      <c r="F86" s="13">
        <v>93119.98</v>
      </c>
      <c r="G86" s="13">
        <f t="shared" ref="G86:L86" si="116">G85</f>
        <v>542863.89</v>
      </c>
      <c r="H86" s="23" t="s">
        <v>86</v>
      </c>
      <c r="I86" s="23" t="s">
        <v>86</v>
      </c>
      <c r="J86" s="23">
        <v>695.16867809139774</v>
      </c>
      <c r="K86" s="23">
        <v>143.93545295698922</v>
      </c>
      <c r="L86" s="23">
        <f t="shared" si="116"/>
        <v>839.10413104838699</v>
      </c>
    </row>
    <row r="87" spans="1:12" s="15" customFormat="1">
      <c r="A87" s="10">
        <v>40</v>
      </c>
      <c r="B87" s="11" t="s">
        <v>45</v>
      </c>
      <c r="C87" s="8">
        <v>150952</v>
      </c>
      <c r="D87" s="8">
        <v>0</v>
      </c>
      <c r="E87" s="8">
        <v>103942</v>
      </c>
      <c r="F87" s="8">
        <v>140677</v>
      </c>
      <c r="G87" s="8">
        <f t="shared" ref="G87" si="117">SUM(C87:F87)</f>
        <v>395571</v>
      </c>
      <c r="H87" s="9">
        <v>233.32634408602149</v>
      </c>
      <c r="I87" s="9" t="s">
        <v>86</v>
      </c>
      <c r="J87" s="9">
        <v>160.6630376344086</v>
      </c>
      <c r="K87" s="9">
        <v>217.4442876344086</v>
      </c>
      <c r="L87" s="9">
        <f t="shared" ref="L87" si="118">SUM(H87:K87)</f>
        <v>611.43366935483868</v>
      </c>
    </row>
    <row r="88" spans="1:12" s="15" customFormat="1">
      <c r="A88" s="14"/>
      <c r="B88" s="14" t="s">
        <v>117</v>
      </c>
      <c r="C88" s="13">
        <v>150952</v>
      </c>
      <c r="D88" s="13">
        <v>0</v>
      </c>
      <c r="E88" s="13">
        <v>103942</v>
      </c>
      <c r="F88" s="13">
        <v>140677</v>
      </c>
      <c r="G88" s="13">
        <f t="shared" ref="G88:L88" si="119">G87</f>
        <v>395571</v>
      </c>
      <c r="H88" s="23">
        <v>233.32634408602149</v>
      </c>
      <c r="I88" s="23" t="s">
        <v>86</v>
      </c>
      <c r="J88" s="23">
        <v>160.6630376344086</v>
      </c>
      <c r="K88" s="23">
        <v>217.4442876344086</v>
      </c>
      <c r="L88" s="23">
        <f t="shared" si="119"/>
        <v>611.43366935483868</v>
      </c>
    </row>
    <row r="89" spans="1:12" s="15" customFormat="1">
      <c r="A89" s="12">
        <v>41</v>
      </c>
      <c r="B89" s="34" t="s">
        <v>46</v>
      </c>
      <c r="C89" s="8">
        <v>0</v>
      </c>
      <c r="D89" s="8">
        <v>0</v>
      </c>
      <c r="E89" s="8">
        <v>173268</v>
      </c>
      <c r="F89" s="8">
        <v>60900</v>
      </c>
      <c r="G89" s="8">
        <f t="shared" ref="G89" si="120">SUM(C89:F89)</f>
        <v>234168</v>
      </c>
      <c r="H89" s="9" t="s">
        <v>86</v>
      </c>
      <c r="I89" s="9" t="s">
        <v>86</v>
      </c>
      <c r="J89" s="9">
        <v>267.82016129032257</v>
      </c>
      <c r="K89" s="9">
        <v>94.133064516129025</v>
      </c>
      <c r="L89" s="9">
        <f t="shared" ref="L89" si="121">SUM(H89:K89)</f>
        <v>361.9532258064516</v>
      </c>
    </row>
    <row r="90" spans="1:12" s="15" customFormat="1" ht="13.5" customHeight="1">
      <c r="A90" s="14"/>
      <c r="B90" s="16" t="s">
        <v>118</v>
      </c>
      <c r="C90" s="13">
        <v>0</v>
      </c>
      <c r="D90" s="13">
        <v>0</v>
      </c>
      <c r="E90" s="13">
        <v>173268</v>
      </c>
      <c r="F90" s="13">
        <v>60900</v>
      </c>
      <c r="G90" s="13">
        <f t="shared" ref="G90:L90" si="122">G89</f>
        <v>234168</v>
      </c>
      <c r="H90" s="23" t="s">
        <v>86</v>
      </c>
      <c r="I90" s="23" t="s">
        <v>86</v>
      </c>
      <c r="J90" s="23">
        <v>267.82016129032257</v>
      </c>
      <c r="K90" s="23">
        <v>94.133064516129025</v>
      </c>
      <c r="L90" s="23">
        <f t="shared" si="122"/>
        <v>361.9532258064516</v>
      </c>
    </row>
    <row r="91" spans="1:12" s="15" customFormat="1" ht="15" customHeight="1">
      <c r="A91" s="12">
        <v>42</v>
      </c>
      <c r="B91" s="34" t="s">
        <v>47</v>
      </c>
      <c r="C91" s="8">
        <v>0</v>
      </c>
      <c r="D91" s="8">
        <v>0</v>
      </c>
      <c r="E91" s="8">
        <v>1274745</v>
      </c>
      <c r="F91" s="8">
        <v>1378203</v>
      </c>
      <c r="G91" s="8">
        <f t="shared" ref="G91" si="123">SUM(C91:F91)</f>
        <v>2652948</v>
      </c>
      <c r="H91" s="9" t="s">
        <v>86</v>
      </c>
      <c r="I91" s="9" t="s">
        <v>86</v>
      </c>
      <c r="J91" s="9">
        <v>1970.3719758064515</v>
      </c>
      <c r="K91" s="9">
        <v>2130.28689516129</v>
      </c>
      <c r="L91" s="9">
        <f t="shared" ref="L91" si="124">SUM(H91:K91)</f>
        <v>4100.6588709677417</v>
      </c>
    </row>
    <row r="92" spans="1:12" s="15" customFormat="1">
      <c r="A92" s="14"/>
      <c r="B92" s="14" t="s">
        <v>119</v>
      </c>
      <c r="C92" s="13">
        <v>0</v>
      </c>
      <c r="D92" s="13">
        <v>0</v>
      </c>
      <c r="E92" s="13">
        <v>1274745</v>
      </c>
      <c r="F92" s="13">
        <v>1378203</v>
      </c>
      <c r="G92" s="13">
        <f t="shared" ref="G92:L92" si="125">G91</f>
        <v>2652948</v>
      </c>
      <c r="H92" s="23" t="s">
        <v>86</v>
      </c>
      <c r="I92" s="23" t="s">
        <v>86</v>
      </c>
      <c r="J92" s="23">
        <v>1970.3719758064515</v>
      </c>
      <c r="K92" s="23">
        <v>2130.28689516129</v>
      </c>
      <c r="L92" s="23">
        <f t="shared" si="125"/>
        <v>4100.6588709677417</v>
      </c>
    </row>
    <row r="93" spans="1:12" s="15" customFormat="1">
      <c r="A93" s="12">
        <v>43</v>
      </c>
      <c r="B93" s="34" t="s">
        <v>48</v>
      </c>
      <c r="C93" s="8">
        <v>0</v>
      </c>
      <c r="D93" s="8">
        <v>0</v>
      </c>
      <c r="E93" s="8">
        <v>457079</v>
      </c>
      <c r="F93" s="8">
        <v>937197</v>
      </c>
      <c r="G93" s="8">
        <f t="shared" ref="G93" si="126">SUM(C93:F93)</f>
        <v>1394276</v>
      </c>
      <c r="H93" s="9" t="s">
        <v>86</v>
      </c>
      <c r="I93" s="9" t="s">
        <v>86</v>
      </c>
      <c r="J93" s="9">
        <v>706.50651881720432</v>
      </c>
      <c r="K93" s="9">
        <v>1448.6243951612901</v>
      </c>
      <c r="L93" s="9">
        <f t="shared" ref="L93" si="127">SUM(H93:K93)</f>
        <v>2155.1309139784944</v>
      </c>
    </row>
    <row r="94" spans="1:12" s="15" customFormat="1">
      <c r="A94" s="14"/>
      <c r="B94" s="14" t="s">
        <v>120</v>
      </c>
      <c r="C94" s="13">
        <v>0</v>
      </c>
      <c r="D94" s="13">
        <v>0</v>
      </c>
      <c r="E94" s="13">
        <v>457079</v>
      </c>
      <c r="F94" s="13">
        <v>937197</v>
      </c>
      <c r="G94" s="13">
        <f t="shared" ref="G94:L94" si="128">G93</f>
        <v>1394276</v>
      </c>
      <c r="H94" s="23" t="s">
        <v>86</v>
      </c>
      <c r="I94" s="23" t="s">
        <v>86</v>
      </c>
      <c r="J94" s="23">
        <v>706.50651881720432</v>
      </c>
      <c r="K94" s="23">
        <v>1448.6243951612901</v>
      </c>
      <c r="L94" s="23">
        <f t="shared" si="128"/>
        <v>2155.1309139784944</v>
      </c>
    </row>
    <row r="95" spans="1:12" s="15" customFormat="1">
      <c r="A95" s="12">
        <v>44</v>
      </c>
      <c r="B95" s="34" t="s">
        <v>49</v>
      </c>
      <c r="C95" s="8">
        <v>105419</v>
      </c>
      <c r="D95" s="8">
        <v>0</v>
      </c>
      <c r="E95" s="8">
        <v>1347995</v>
      </c>
      <c r="F95" s="8">
        <v>556531</v>
      </c>
      <c r="G95" s="8">
        <f t="shared" ref="G95" si="129">SUM(C95:F95)</f>
        <v>2009945</v>
      </c>
      <c r="H95" s="9">
        <v>162.94603494623655</v>
      </c>
      <c r="I95" s="9" t="s">
        <v>86</v>
      </c>
      <c r="J95" s="9">
        <v>2083.5944220430106</v>
      </c>
      <c r="K95" s="9">
        <v>860.22936827956983</v>
      </c>
      <c r="L95" s="9">
        <f t="shared" ref="L95" si="130">SUM(H95:K95)</f>
        <v>3106.7698252688169</v>
      </c>
    </row>
    <row r="96" spans="1:12" s="15" customFormat="1">
      <c r="A96" s="14"/>
      <c r="B96" s="14" t="s">
        <v>121</v>
      </c>
      <c r="C96" s="13">
        <v>105419</v>
      </c>
      <c r="D96" s="13">
        <v>0</v>
      </c>
      <c r="E96" s="13">
        <v>1347995</v>
      </c>
      <c r="F96" s="13">
        <v>556531</v>
      </c>
      <c r="G96" s="13">
        <f t="shared" ref="G96:L96" si="131">G95</f>
        <v>2009945</v>
      </c>
      <c r="H96" s="23">
        <v>162.94603494623655</v>
      </c>
      <c r="I96" s="23" t="s">
        <v>86</v>
      </c>
      <c r="J96" s="23">
        <v>2083.5944220430106</v>
      </c>
      <c r="K96" s="23">
        <v>860.22936827956983</v>
      </c>
      <c r="L96" s="23">
        <f t="shared" si="131"/>
        <v>3106.7698252688169</v>
      </c>
    </row>
    <row r="97" spans="1:12" s="15" customFormat="1">
      <c r="A97" s="12">
        <v>45</v>
      </c>
      <c r="B97" s="37" t="s">
        <v>50</v>
      </c>
      <c r="C97" s="8">
        <v>0</v>
      </c>
      <c r="D97" s="8">
        <v>0</v>
      </c>
      <c r="E97" s="8">
        <v>560574</v>
      </c>
      <c r="F97" s="8">
        <v>182291.6</v>
      </c>
      <c r="G97" s="8">
        <f t="shared" ref="G97" si="132">SUM(C97:F97)</f>
        <v>742865.6</v>
      </c>
      <c r="H97" s="9" t="s">
        <v>86</v>
      </c>
      <c r="I97" s="9" t="s">
        <v>86</v>
      </c>
      <c r="J97" s="9">
        <v>866.47862903225803</v>
      </c>
      <c r="K97" s="9">
        <v>281.76793010752687</v>
      </c>
      <c r="L97" s="9">
        <f t="shared" ref="L97" si="133">SUM(H97:K97)</f>
        <v>1148.2465591397849</v>
      </c>
    </row>
    <row r="98" spans="1:12" s="15" customFormat="1">
      <c r="A98" s="14"/>
      <c r="B98" s="16" t="s">
        <v>122</v>
      </c>
      <c r="C98" s="13">
        <v>0</v>
      </c>
      <c r="D98" s="13">
        <v>0</v>
      </c>
      <c r="E98" s="13">
        <v>560574</v>
      </c>
      <c r="F98" s="13">
        <v>182291.6</v>
      </c>
      <c r="G98" s="13">
        <f t="shared" ref="G98:L98" si="134">G97</f>
        <v>742865.6</v>
      </c>
      <c r="H98" s="23" t="s">
        <v>86</v>
      </c>
      <c r="I98" s="23" t="s">
        <v>86</v>
      </c>
      <c r="J98" s="23">
        <v>866.47862903225803</v>
      </c>
      <c r="K98" s="23">
        <v>281.76793010752687</v>
      </c>
      <c r="L98" s="23">
        <f t="shared" si="134"/>
        <v>1148.2465591397849</v>
      </c>
    </row>
    <row r="99" spans="1:12" s="15" customFormat="1">
      <c r="A99" s="12">
        <v>46</v>
      </c>
      <c r="B99" s="34" t="s">
        <v>51</v>
      </c>
      <c r="C99" s="8">
        <v>14971</v>
      </c>
      <c r="D99" s="8">
        <v>0</v>
      </c>
      <c r="E99" s="8">
        <v>3969029</v>
      </c>
      <c r="F99" s="8">
        <v>4160721</v>
      </c>
      <c r="G99" s="8">
        <f t="shared" ref="G99" si="135">SUM(C99:F99)</f>
        <v>8144721</v>
      </c>
      <c r="H99" s="9">
        <v>23.140658602150534</v>
      </c>
      <c r="I99" s="9" t="s">
        <v>86</v>
      </c>
      <c r="J99" s="9">
        <v>6134.9238575268819</v>
      </c>
      <c r="K99" s="9">
        <v>6431.2219758064512</v>
      </c>
      <c r="L99" s="9">
        <f t="shared" ref="L99" si="136">SUM(H99:K99)</f>
        <v>12589.286491935483</v>
      </c>
    </row>
    <row r="100" spans="1:12" s="15" customFormat="1">
      <c r="A100" s="14"/>
      <c r="B100" s="14" t="s">
        <v>73</v>
      </c>
      <c r="C100" s="13">
        <v>14971</v>
      </c>
      <c r="D100" s="13">
        <v>0</v>
      </c>
      <c r="E100" s="13">
        <v>3969029</v>
      </c>
      <c r="F100" s="13">
        <v>4160721</v>
      </c>
      <c r="G100" s="13">
        <f t="shared" ref="G100:L100" si="137">G99</f>
        <v>8144721</v>
      </c>
      <c r="H100" s="23">
        <v>23.140658602150534</v>
      </c>
      <c r="I100" s="23" t="s">
        <v>86</v>
      </c>
      <c r="J100" s="23">
        <v>6134.9238575268819</v>
      </c>
      <c r="K100" s="23">
        <v>6431.2219758064512</v>
      </c>
      <c r="L100" s="23">
        <f t="shared" si="137"/>
        <v>12589.286491935483</v>
      </c>
    </row>
    <row r="101" spans="1:12" s="15" customFormat="1">
      <c r="A101" s="12">
        <v>47</v>
      </c>
      <c r="B101" s="34" t="s">
        <v>83</v>
      </c>
      <c r="C101" s="8">
        <v>0</v>
      </c>
      <c r="D101" s="8">
        <v>0</v>
      </c>
      <c r="E101" s="8">
        <v>265342</v>
      </c>
      <c r="F101" s="8">
        <v>0</v>
      </c>
      <c r="G101" s="8">
        <f t="shared" ref="G101" si="138">SUM(C101:F101)</f>
        <v>265342</v>
      </c>
      <c r="H101" s="9" t="s">
        <v>86</v>
      </c>
      <c r="I101" s="9" t="s">
        <v>86</v>
      </c>
      <c r="J101" s="9">
        <v>410.13884408602144</v>
      </c>
      <c r="K101" s="9" t="s">
        <v>86</v>
      </c>
      <c r="L101" s="9">
        <f t="shared" ref="L101" si="139">SUM(H101:K101)</f>
        <v>410.13884408602144</v>
      </c>
    </row>
    <row r="102" spans="1:12" s="15" customFormat="1">
      <c r="A102" s="14"/>
      <c r="B102" s="14" t="s">
        <v>74</v>
      </c>
      <c r="C102" s="13">
        <v>0</v>
      </c>
      <c r="D102" s="13">
        <v>0</v>
      </c>
      <c r="E102" s="13">
        <v>265342</v>
      </c>
      <c r="F102" s="13">
        <v>0</v>
      </c>
      <c r="G102" s="13">
        <f t="shared" ref="G102:L102" si="140">G101</f>
        <v>265342</v>
      </c>
      <c r="H102" s="23" t="s">
        <v>86</v>
      </c>
      <c r="I102" s="23" t="s">
        <v>86</v>
      </c>
      <c r="J102" s="23">
        <v>410.13884408602144</v>
      </c>
      <c r="K102" s="23" t="s">
        <v>86</v>
      </c>
      <c r="L102" s="23">
        <f t="shared" si="140"/>
        <v>410.13884408602144</v>
      </c>
    </row>
    <row r="103" spans="1:12" s="15" customFormat="1">
      <c r="A103" s="12">
        <v>48</v>
      </c>
      <c r="B103" s="34" t="s">
        <v>52</v>
      </c>
      <c r="C103" s="8">
        <v>580985</v>
      </c>
      <c r="D103" s="8">
        <v>0</v>
      </c>
      <c r="E103" s="8">
        <v>9601273</v>
      </c>
      <c r="F103" s="8">
        <v>5135228</v>
      </c>
      <c r="G103" s="8">
        <f t="shared" ref="G103" si="141">SUM(C103:F103)</f>
        <v>15317486</v>
      </c>
      <c r="H103" s="9">
        <v>898.02788978494618</v>
      </c>
      <c r="I103" s="9" t="s">
        <v>86</v>
      </c>
      <c r="J103" s="9">
        <v>14840.677352150537</v>
      </c>
      <c r="K103" s="9">
        <v>7937.516397849462</v>
      </c>
      <c r="L103" s="9">
        <f t="shared" ref="L103" si="142">SUM(H103:K103)</f>
        <v>23676.221639784944</v>
      </c>
    </row>
    <row r="104" spans="1:12" s="15" customFormat="1">
      <c r="A104" s="14"/>
      <c r="B104" s="14" t="s">
        <v>123</v>
      </c>
      <c r="C104" s="13">
        <v>580985</v>
      </c>
      <c r="D104" s="13">
        <v>0</v>
      </c>
      <c r="E104" s="13">
        <v>9601273</v>
      </c>
      <c r="F104" s="13">
        <v>5135228</v>
      </c>
      <c r="G104" s="13">
        <f t="shared" ref="G104:L104" si="143">G103</f>
        <v>15317486</v>
      </c>
      <c r="H104" s="23">
        <v>898.02788978494618</v>
      </c>
      <c r="I104" s="23" t="s">
        <v>86</v>
      </c>
      <c r="J104" s="23">
        <v>14840.677352150537</v>
      </c>
      <c r="K104" s="23">
        <v>7937.516397849462</v>
      </c>
      <c r="L104" s="23">
        <f t="shared" si="143"/>
        <v>23676.221639784944</v>
      </c>
    </row>
    <row r="105" spans="1:12" s="15" customFormat="1">
      <c r="A105" s="12">
        <v>49</v>
      </c>
      <c r="B105" s="34" t="s">
        <v>53</v>
      </c>
      <c r="C105" s="8">
        <v>33105</v>
      </c>
      <c r="D105" s="8">
        <v>0</v>
      </c>
      <c r="E105" s="8">
        <v>1349921</v>
      </c>
      <c r="F105" s="8">
        <v>836626</v>
      </c>
      <c r="G105" s="8">
        <f t="shared" ref="G105" si="144">SUM(C105:F105)</f>
        <v>2219652</v>
      </c>
      <c r="H105" s="9">
        <v>51.170362903225801</v>
      </c>
      <c r="I105" s="9" t="s">
        <v>86</v>
      </c>
      <c r="J105" s="9">
        <v>2086.5714381720427</v>
      </c>
      <c r="K105" s="9">
        <v>1293.1719086021506</v>
      </c>
      <c r="L105" s="9">
        <f t="shared" ref="L105" si="145">SUM(H105:K105)</f>
        <v>3430.9137096774193</v>
      </c>
    </row>
    <row r="106" spans="1:12" s="15" customFormat="1">
      <c r="A106" s="14"/>
      <c r="B106" s="14" t="s">
        <v>75</v>
      </c>
      <c r="C106" s="13">
        <v>33105</v>
      </c>
      <c r="D106" s="13">
        <v>0</v>
      </c>
      <c r="E106" s="13">
        <v>1349921</v>
      </c>
      <c r="F106" s="13">
        <v>836626</v>
      </c>
      <c r="G106" s="13">
        <f t="shared" ref="G106:L106" si="146">G105</f>
        <v>2219652</v>
      </c>
      <c r="H106" s="23">
        <v>51.170362903225801</v>
      </c>
      <c r="I106" s="23" t="s">
        <v>86</v>
      </c>
      <c r="J106" s="23">
        <v>2086.5714381720427</v>
      </c>
      <c r="K106" s="23">
        <v>1293.1719086021506</v>
      </c>
      <c r="L106" s="23">
        <f t="shared" si="146"/>
        <v>3430.9137096774193</v>
      </c>
    </row>
    <row r="107" spans="1:12" s="15" customFormat="1">
      <c r="A107" s="12">
        <v>50</v>
      </c>
      <c r="B107" s="34" t="s">
        <v>54</v>
      </c>
      <c r="C107" s="8">
        <v>915161</v>
      </c>
      <c r="D107" s="8">
        <v>0</v>
      </c>
      <c r="E107" s="8">
        <v>4118825</v>
      </c>
      <c r="F107" s="8">
        <v>3615525</v>
      </c>
      <c r="G107" s="8">
        <f t="shared" ref="G107" si="147">SUM(C107:F107)</f>
        <v>8649511</v>
      </c>
      <c r="H107" s="9">
        <v>1414.5633736559139</v>
      </c>
      <c r="I107" s="9" t="s">
        <v>86</v>
      </c>
      <c r="J107" s="9">
        <v>6366.4633736559126</v>
      </c>
      <c r="K107" s="9">
        <v>5588.5131048387084</v>
      </c>
      <c r="L107" s="9">
        <f t="shared" ref="L107" si="148">SUM(H107:K107)</f>
        <v>13369.539852150534</v>
      </c>
    </row>
    <row r="108" spans="1:12" s="15" customFormat="1">
      <c r="A108" s="14"/>
      <c r="B108" s="14" t="s">
        <v>124</v>
      </c>
      <c r="C108" s="13">
        <v>915161</v>
      </c>
      <c r="D108" s="13">
        <v>0</v>
      </c>
      <c r="E108" s="13">
        <v>4118825</v>
      </c>
      <c r="F108" s="13">
        <v>3615525</v>
      </c>
      <c r="G108" s="13">
        <f t="shared" ref="G108:L108" si="149">G107</f>
        <v>8649511</v>
      </c>
      <c r="H108" s="23">
        <v>1414.5633736559139</v>
      </c>
      <c r="I108" s="23" t="s">
        <v>86</v>
      </c>
      <c r="J108" s="23">
        <v>6366.4633736559126</v>
      </c>
      <c r="K108" s="23">
        <v>5588.5131048387084</v>
      </c>
      <c r="L108" s="23">
        <f t="shared" si="149"/>
        <v>13369.539852150534</v>
      </c>
    </row>
    <row r="109" spans="1:12" s="15" customFormat="1">
      <c r="A109" s="12">
        <v>51</v>
      </c>
      <c r="B109" s="34" t="s">
        <v>55</v>
      </c>
      <c r="C109" s="8">
        <v>1186282.8</v>
      </c>
      <c r="D109" s="8">
        <v>104182</v>
      </c>
      <c r="E109" s="8">
        <v>4407444.2089999951</v>
      </c>
      <c r="F109" s="8">
        <v>1838878.5030000005</v>
      </c>
      <c r="G109" s="8">
        <f t="shared" ref="G109" si="150">SUM(C109:F109)</f>
        <v>7536787.5119999954</v>
      </c>
      <c r="H109" s="9">
        <v>1833.6360483870967</v>
      </c>
      <c r="I109" s="9">
        <v>161.03400537634408</v>
      </c>
      <c r="J109" s="9">
        <v>6812.5817746639705</v>
      </c>
      <c r="K109" s="9">
        <v>2842.3525247983875</v>
      </c>
      <c r="L109" s="9">
        <f t="shared" ref="L109" si="151">SUM(H109:K109)</f>
        <v>11649.604353225799</v>
      </c>
    </row>
    <row r="110" spans="1:12" s="15" customFormat="1">
      <c r="A110" s="14"/>
      <c r="B110" s="14" t="s">
        <v>125</v>
      </c>
      <c r="C110" s="13">
        <v>1186282.8</v>
      </c>
      <c r="D110" s="13">
        <v>104182</v>
      </c>
      <c r="E110" s="13">
        <v>4407444.2089999951</v>
      </c>
      <c r="F110" s="13">
        <v>1838878.5030000005</v>
      </c>
      <c r="G110" s="13">
        <f t="shared" ref="G110:L110" si="152">G109</f>
        <v>7536787.5119999954</v>
      </c>
      <c r="H110" s="23">
        <v>1833.6360483870967</v>
      </c>
      <c r="I110" s="23">
        <v>161.03400537634408</v>
      </c>
      <c r="J110" s="23">
        <v>6812.5817746639705</v>
      </c>
      <c r="K110" s="23">
        <v>2842.3525247983875</v>
      </c>
      <c r="L110" s="23">
        <f t="shared" si="152"/>
        <v>11649.604353225799</v>
      </c>
    </row>
    <row r="111" spans="1:12" s="15" customFormat="1">
      <c r="A111" s="12">
        <v>52</v>
      </c>
      <c r="B111" s="34" t="s">
        <v>56</v>
      </c>
      <c r="C111" s="8">
        <v>186778</v>
      </c>
      <c r="D111" s="8">
        <v>6996.76</v>
      </c>
      <c r="E111" s="8">
        <v>6452534.0620000018</v>
      </c>
      <c r="F111" s="8">
        <v>4893353.0049999999</v>
      </c>
      <c r="G111" s="8">
        <f t="shared" ref="G111" si="153">SUM(C111:F111)</f>
        <v>11539661.827000001</v>
      </c>
      <c r="H111" s="9">
        <v>288.70255376344085</v>
      </c>
      <c r="I111" s="9">
        <v>10.814884408602151</v>
      </c>
      <c r="J111" s="9">
        <v>9973.6749614247328</v>
      </c>
      <c r="K111" s="9">
        <v>7563.6504781586009</v>
      </c>
      <c r="L111" s="9">
        <f t="shared" ref="L111" si="154">SUM(H111:K111)</f>
        <v>17836.842877755378</v>
      </c>
    </row>
    <row r="112" spans="1:12" s="15" customFormat="1">
      <c r="A112" s="14"/>
      <c r="B112" s="14" t="s">
        <v>126</v>
      </c>
      <c r="C112" s="13">
        <v>186778</v>
      </c>
      <c r="D112" s="13">
        <v>6996.76</v>
      </c>
      <c r="E112" s="13">
        <v>6452534.0620000018</v>
      </c>
      <c r="F112" s="13">
        <v>4893353.0049999999</v>
      </c>
      <c r="G112" s="13">
        <f t="shared" ref="G112:L112" si="155">G111</f>
        <v>11539661.827000001</v>
      </c>
      <c r="H112" s="23">
        <v>288.70255376344085</v>
      </c>
      <c r="I112" s="23">
        <v>10.814884408602151</v>
      </c>
      <c r="J112" s="23">
        <v>9973.6749614247328</v>
      </c>
      <c r="K112" s="23">
        <v>7563.6504781586009</v>
      </c>
      <c r="L112" s="23">
        <f t="shared" si="155"/>
        <v>17836.842877755378</v>
      </c>
    </row>
    <row r="113" spans="1:12" s="15" customFormat="1">
      <c r="A113" s="12">
        <v>53</v>
      </c>
      <c r="B113" s="34" t="s">
        <v>57</v>
      </c>
      <c r="C113" s="8">
        <v>11865</v>
      </c>
      <c r="D113" s="8">
        <v>34828</v>
      </c>
      <c r="E113" s="8">
        <v>894935</v>
      </c>
      <c r="F113" s="8">
        <v>1239630</v>
      </c>
      <c r="G113" s="8">
        <f t="shared" ref="G113" si="156">SUM(C113:F113)</f>
        <v>2181258</v>
      </c>
      <c r="H113" s="9">
        <v>18.33971774193548</v>
      </c>
      <c r="I113" s="9">
        <v>53.833602150537629</v>
      </c>
      <c r="J113" s="9">
        <v>1383.3000672043011</v>
      </c>
      <c r="K113" s="9">
        <v>1916.0947580645161</v>
      </c>
      <c r="L113" s="9">
        <f t="shared" ref="L113" si="157">SUM(H113:K113)</f>
        <v>3371.56814516129</v>
      </c>
    </row>
    <row r="114" spans="1:12" s="15" customFormat="1">
      <c r="A114" s="14"/>
      <c r="B114" s="14" t="s">
        <v>127</v>
      </c>
      <c r="C114" s="13">
        <v>11865</v>
      </c>
      <c r="D114" s="13">
        <v>34828</v>
      </c>
      <c r="E114" s="13">
        <v>894935</v>
      </c>
      <c r="F114" s="13">
        <v>1239630</v>
      </c>
      <c r="G114" s="13">
        <f t="shared" ref="G114:L114" si="158">G113</f>
        <v>2181258</v>
      </c>
      <c r="H114" s="23">
        <v>18.33971774193548</v>
      </c>
      <c r="I114" s="23">
        <v>53.833602150537629</v>
      </c>
      <c r="J114" s="23">
        <v>1383.3000672043011</v>
      </c>
      <c r="K114" s="23">
        <v>1916.0947580645161</v>
      </c>
      <c r="L114" s="23">
        <f t="shared" si="158"/>
        <v>3371.56814516129</v>
      </c>
    </row>
    <row r="115" spans="1:12" s="15" customFormat="1">
      <c r="A115" s="12">
        <v>54</v>
      </c>
      <c r="B115" s="34" t="s">
        <v>58</v>
      </c>
      <c r="C115" s="8">
        <v>106057</v>
      </c>
      <c r="D115" s="8">
        <v>0</v>
      </c>
      <c r="E115" s="8">
        <v>3065834</v>
      </c>
      <c r="F115" s="8">
        <v>1485011</v>
      </c>
      <c r="G115" s="8">
        <f t="shared" ref="G115" si="159">SUM(C115:F115)</f>
        <v>4656902</v>
      </c>
      <c r="H115" s="9">
        <v>163.93219086021506</v>
      </c>
      <c r="I115" s="9" t="s">
        <v>86</v>
      </c>
      <c r="J115" s="9">
        <v>4738.8563172043005</v>
      </c>
      <c r="K115" s="9">
        <v>2295.3799059139783</v>
      </c>
      <c r="L115" s="9">
        <f t="shared" ref="L115" si="160">SUM(H115:K115)</f>
        <v>7198.1684139784938</v>
      </c>
    </row>
    <row r="116" spans="1:12" s="15" customFormat="1">
      <c r="A116" s="14"/>
      <c r="B116" s="14" t="s">
        <v>128</v>
      </c>
      <c r="C116" s="13">
        <v>106057</v>
      </c>
      <c r="D116" s="13">
        <v>0</v>
      </c>
      <c r="E116" s="13">
        <v>3065834</v>
      </c>
      <c r="F116" s="13">
        <v>1485011</v>
      </c>
      <c r="G116" s="13">
        <f t="shared" ref="G116:L116" si="161">G115</f>
        <v>4656902</v>
      </c>
      <c r="H116" s="23">
        <v>163.93219086021506</v>
      </c>
      <c r="I116" s="23" t="s">
        <v>86</v>
      </c>
      <c r="J116" s="23">
        <v>4738.8563172043005</v>
      </c>
      <c r="K116" s="23">
        <v>2295.3799059139783</v>
      </c>
      <c r="L116" s="23">
        <f t="shared" si="161"/>
        <v>7198.1684139784938</v>
      </c>
    </row>
    <row r="117" spans="1:12" s="15" customFormat="1">
      <c r="A117" s="12">
        <v>55</v>
      </c>
      <c r="B117" s="34" t="s">
        <v>59</v>
      </c>
      <c r="C117" s="8">
        <v>334490</v>
      </c>
      <c r="D117" s="8">
        <v>0</v>
      </c>
      <c r="E117" s="8">
        <v>1577214</v>
      </c>
      <c r="F117" s="8">
        <v>796071</v>
      </c>
      <c r="G117" s="8">
        <f t="shared" ref="G117" si="162">SUM(C117:F117)</f>
        <v>2707775</v>
      </c>
      <c r="H117" s="9">
        <v>517.02083333333326</v>
      </c>
      <c r="I117" s="9" t="s">
        <v>86</v>
      </c>
      <c r="J117" s="9">
        <v>2437.8979838709674</v>
      </c>
      <c r="K117" s="9">
        <v>1230.4860887096772</v>
      </c>
      <c r="L117" s="9">
        <f t="shared" ref="L117" si="163">SUM(H117:K117)</f>
        <v>4185.4049059139779</v>
      </c>
    </row>
    <row r="118" spans="1:12" s="15" customFormat="1">
      <c r="A118" s="14"/>
      <c r="B118" s="14" t="s">
        <v>129</v>
      </c>
      <c r="C118" s="13">
        <v>334490</v>
      </c>
      <c r="D118" s="13">
        <v>0</v>
      </c>
      <c r="E118" s="13">
        <v>1577214</v>
      </c>
      <c r="F118" s="13">
        <v>796071</v>
      </c>
      <c r="G118" s="13">
        <f t="shared" ref="G118:L118" si="164">G117</f>
        <v>2707775</v>
      </c>
      <c r="H118" s="23">
        <v>517.02083333333326</v>
      </c>
      <c r="I118" s="23" t="s">
        <v>86</v>
      </c>
      <c r="J118" s="23">
        <v>2437.8979838709674</v>
      </c>
      <c r="K118" s="23">
        <v>1230.4860887096772</v>
      </c>
      <c r="L118" s="23">
        <f t="shared" si="164"/>
        <v>4185.4049059139779</v>
      </c>
    </row>
    <row r="119" spans="1:12" s="15" customFormat="1">
      <c r="A119" s="12">
        <v>56</v>
      </c>
      <c r="B119" s="34" t="s">
        <v>60</v>
      </c>
      <c r="C119" s="8">
        <v>14029</v>
      </c>
      <c r="D119" s="8">
        <v>24654</v>
      </c>
      <c r="E119" s="8">
        <v>2029352</v>
      </c>
      <c r="F119" s="8">
        <v>1282775</v>
      </c>
      <c r="G119" s="8">
        <f t="shared" ref="G119" si="165">SUM(C119:F119)</f>
        <v>3350810</v>
      </c>
      <c r="H119" s="9">
        <v>21.684610215053763</v>
      </c>
      <c r="I119" s="9">
        <v>38.107661290322582</v>
      </c>
      <c r="J119" s="9">
        <v>3136.7672043010748</v>
      </c>
      <c r="K119" s="9">
        <v>1982.7839381720428</v>
      </c>
      <c r="L119" s="9">
        <f t="shared" ref="L119" si="166">SUM(H119:K119)</f>
        <v>5179.343413978494</v>
      </c>
    </row>
    <row r="120" spans="1:12" s="15" customFormat="1">
      <c r="A120" s="14"/>
      <c r="B120" s="14" t="s">
        <v>130</v>
      </c>
      <c r="C120" s="13">
        <v>14029</v>
      </c>
      <c r="D120" s="13">
        <v>24654</v>
      </c>
      <c r="E120" s="13">
        <v>2029352</v>
      </c>
      <c r="F120" s="13">
        <v>1282775</v>
      </c>
      <c r="G120" s="13">
        <f t="shared" ref="G120:L120" si="167">G119</f>
        <v>3350810</v>
      </c>
      <c r="H120" s="23">
        <v>21.684610215053763</v>
      </c>
      <c r="I120" s="23">
        <v>38.107661290322582</v>
      </c>
      <c r="J120" s="23">
        <v>3136.7672043010748</v>
      </c>
      <c r="K120" s="23">
        <v>1982.7839381720428</v>
      </c>
      <c r="L120" s="23">
        <f t="shared" si="167"/>
        <v>5179.343413978494</v>
      </c>
    </row>
    <row r="121" spans="1:12" s="15" customFormat="1">
      <c r="A121" s="12">
        <v>57</v>
      </c>
      <c r="B121" s="34" t="s">
        <v>61</v>
      </c>
      <c r="C121" s="8">
        <v>0</v>
      </c>
      <c r="D121" s="8">
        <v>0</v>
      </c>
      <c r="E121" s="8">
        <v>377177</v>
      </c>
      <c r="F121" s="8">
        <v>191062</v>
      </c>
      <c r="G121" s="8">
        <f t="shared" ref="G121" si="168">SUM(C121:F121)</f>
        <v>568239</v>
      </c>
      <c r="H121" s="9" t="s">
        <v>86</v>
      </c>
      <c r="I121" s="9" t="s">
        <v>86</v>
      </c>
      <c r="J121" s="9">
        <v>583.0020833333333</v>
      </c>
      <c r="K121" s="9">
        <v>295.32432795698924</v>
      </c>
      <c r="L121" s="9">
        <f t="shared" ref="L121" si="169">SUM(H121:K121)</f>
        <v>878.32641129032254</v>
      </c>
    </row>
    <row r="122" spans="1:12" s="15" customFormat="1">
      <c r="A122" s="14"/>
      <c r="B122" s="14" t="s">
        <v>131</v>
      </c>
      <c r="C122" s="13">
        <v>0</v>
      </c>
      <c r="D122" s="13">
        <v>0</v>
      </c>
      <c r="E122" s="13">
        <v>377177</v>
      </c>
      <c r="F122" s="13">
        <v>191062</v>
      </c>
      <c r="G122" s="13">
        <f t="shared" ref="G122:L122" si="170">G121</f>
        <v>568239</v>
      </c>
      <c r="H122" s="23" t="s">
        <v>86</v>
      </c>
      <c r="I122" s="23" t="s">
        <v>86</v>
      </c>
      <c r="J122" s="23">
        <v>583.0020833333333</v>
      </c>
      <c r="K122" s="23">
        <v>295.32432795698924</v>
      </c>
      <c r="L122" s="23">
        <f t="shared" si="170"/>
        <v>878.32641129032254</v>
      </c>
    </row>
    <row r="123" spans="1:12" s="15" customFormat="1">
      <c r="A123" s="12">
        <v>58</v>
      </c>
      <c r="B123" s="34" t="s">
        <v>62</v>
      </c>
      <c r="C123" s="8">
        <v>1400946</v>
      </c>
      <c r="D123" s="8">
        <v>0</v>
      </c>
      <c r="E123" s="8">
        <v>6036069</v>
      </c>
      <c r="F123" s="8">
        <v>1486329</v>
      </c>
      <c r="G123" s="8">
        <f t="shared" ref="G123" si="171">SUM(C123:F123)</f>
        <v>8923344</v>
      </c>
      <c r="H123" s="9">
        <v>2165.4407258064516</v>
      </c>
      <c r="I123" s="9" t="s">
        <v>86</v>
      </c>
      <c r="J123" s="9">
        <v>9329.945362903225</v>
      </c>
      <c r="K123" s="9">
        <v>2297.4171370967742</v>
      </c>
      <c r="L123" s="9">
        <f t="shared" ref="L123" si="172">SUM(H123:K123)</f>
        <v>13792.80322580645</v>
      </c>
    </row>
    <row r="124" spans="1:12" s="15" customFormat="1">
      <c r="A124" s="14"/>
      <c r="B124" s="14" t="s">
        <v>76</v>
      </c>
      <c r="C124" s="13">
        <v>1400946</v>
      </c>
      <c r="D124" s="13">
        <v>0</v>
      </c>
      <c r="E124" s="13">
        <v>6036069</v>
      </c>
      <c r="F124" s="13">
        <v>1486329</v>
      </c>
      <c r="G124" s="13">
        <f t="shared" ref="G124:L124" si="173">G123</f>
        <v>8923344</v>
      </c>
      <c r="H124" s="23">
        <v>2165.4407258064516</v>
      </c>
      <c r="I124" s="23" t="s">
        <v>86</v>
      </c>
      <c r="J124" s="23">
        <v>9329.945362903225</v>
      </c>
      <c r="K124" s="23">
        <v>2297.4171370967742</v>
      </c>
      <c r="L124" s="23">
        <f t="shared" si="173"/>
        <v>13792.80322580645</v>
      </c>
    </row>
    <row r="125" spans="1:12" s="15" customFormat="1">
      <c r="A125" s="12">
        <v>59</v>
      </c>
      <c r="B125" s="34" t="s">
        <v>63</v>
      </c>
      <c r="C125" s="8">
        <v>649302</v>
      </c>
      <c r="D125" s="8">
        <v>0</v>
      </c>
      <c r="E125" s="8">
        <v>3820545.1640000003</v>
      </c>
      <c r="F125" s="8">
        <v>2957496.8669999996</v>
      </c>
      <c r="G125" s="8">
        <f t="shared" ref="G125" si="174">SUM(C125:F125)</f>
        <v>7427344.0310000004</v>
      </c>
      <c r="H125" s="9">
        <v>1003.6254032258064</v>
      </c>
      <c r="I125" s="9" t="s">
        <v>86</v>
      </c>
      <c r="J125" s="9">
        <v>5905.41255188172</v>
      </c>
      <c r="K125" s="9">
        <v>4571.3997272177412</v>
      </c>
      <c r="L125" s="9">
        <f t="shared" ref="L125" si="175">SUM(H125:K125)</f>
        <v>11480.437682325268</v>
      </c>
    </row>
    <row r="126" spans="1:12" s="15" customFormat="1" ht="14.25" customHeight="1">
      <c r="A126" s="14"/>
      <c r="B126" s="14" t="s">
        <v>85</v>
      </c>
      <c r="C126" s="13">
        <v>649302</v>
      </c>
      <c r="D126" s="13">
        <v>0</v>
      </c>
      <c r="E126" s="13">
        <v>3820545.1640000003</v>
      </c>
      <c r="F126" s="13">
        <v>2957496.8669999996</v>
      </c>
      <c r="G126" s="13">
        <f t="shared" ref="G126:L126" si="176">G125</f>
        <v>7427344.0310000004</v>
      </c>
      <c r="H126" s="23">
        <v>1003.6254032258064</v>
      </c>
      <c r="I126" s="23" t="s">
        <v>86</v>
      </c>
      <c r="J126" s="23">
        <v>5905.41255188172</v>
      </c>
      <c r="K126" s="23">
        <v>4571.3997272177412</v>
      </c>
      <c r="L126" s="23">
        <f t="shared" si="176"/>
        <v>11480.437682325268</v>
      </c>
    </row>
    <row r="127" spans="1:12" s="15" customFormat="1">
      <c r="A127" s="12">
        <v>60</v>
      </c>
      <c r="B127" s="34" t="s">
        <v>64</v>
      </c>
      <c r="C127" s="8">
        <v>631048.65899999999</v>
      </c>
      <c r="D127" s="8">
        <v>0</v>
      </c>
      <c r="E127" s="8">
        <v>2102359.1319999998</v>
      </c>
      <c r="F127" s="8">
        <v>2082450.6950000005</v>
      </c>
      <c r="G127" s="8">
        <f t="shared" ref="G127" si="177">SUM(C127:F127)</f>
        <v>4815858.4860000005</v>
      </c>
      <c r="H127" s="9">
        <v>975.41123366935471</v>
      </c>
      <c r="I127" s="9" t="s">
        <v>86</v>
      </c>
      <c r="J127" s="9">
        <v>3249.6142497311821</v>
      </c>
      <c r="K127" s="9">
        <v>3218.841800067205</v>
      </c>
      <c r="L127" s="9">
        <f t="shared" ref="L127" si="178">SUM(H127:K127)</f>
        <v>7443.8672834677418</v>
      </c>
    </row>
    <row r="128" spans="1:12" s="15" customFormat="1">
      <c r="A128" s="14"/>
      <c r="B128" s="14" t="s">
        <v>132</v>
      </c>
      <c r="C128" s="13">
        <v>631048.65899999999</v>
      </c>
      <c r="D128" s="13">
        <v>0</v>
      </c>
      <c r="E128" s="13">
        <v>2102359.1319999998</v>
      </c>
      <c r="F128" s="13">
        <v>2082450.6950000005</v>
      </c>
      <c r="G128" s="13">
        <f t="shared" ref="G128:L128" si="179">G127</f>
        <v>4815858.4860000005</v>
      </c>
      <c r="H128" s="23">
        <v>975.41123366935471</v>
      </c>
      <c r="I128" s="23" t="s">
        <v>86</v>
      </c>
      <c r="J128" s="23">
        <v>3249.6142497311821</v>
      </c>
      <c r="K128" s="23">
        <v>3218.841800067205</v>
      </c>
      <c r="L128" s="23">
        <f t="shared" si="179"/>
        <v>7443.8672834677418</v>
      </c>
    </row>
    <row r="129" spans="1:12" s="15" customFormat="1">
      <c r="A129" s="12">
        <v>61</v>
      </c>
      <c r="B129" s="34" t="s">
        <v>65</v>
      </c>
      <c r="C129" s="8">
        <v>108474</v>
      </c>
      <c r="D129" s="8">
        <v>0</v>
      </c>
      <c r="E129" s="8">
        <v>1791724</v>
      </c>
      <c r="F129" s="8">
        <v>902025</v>
      </c>
      <c r="G129" s="8">
        <f t="shared" ref="G129" si="180">SUM(C129:F129)</f>
        <v>2802223</v>
      </c>
      <c r="H129" s="9">
        <v>167.66814516129031</v>
      </c>
      <c r="I129" s="9" t="s">
        <v>86</v>
      </c>
      <c r="J129" s="9">
        <v>2769.4658602150535</v>
      </c>
      <c r="K129" s="9">
        <v>1394.2590725806451</v>
      </c>
      <c r="L129" s="9">
        <f t="shared" ref="L129" si="181">SUM(H129:K129)</f>
        <v>4331.3930779569891</v>
      </c>
    </row>
    <row r="130" spans="1:12" s="15" customFormat="1">
      <c r="A130" s="14"/>
      <c r="B130" s="14" t="s">
        <v>133</v>
      </c>
      <c r="C130" s="13">
        <v>108474</v>
      </c>
      <c r="D130" s="13">
        <v>0</v>
      </c>
      <c r="E130" s="13">
        <v>1791724</v>
      </c>
      <c r="F130" s="13">
        <v>902025</v>
      </c>
      <c r="G130" s="13">
        <f t="shared" ref="G130:L130" si="182">G129</f>
        <v>2802223</v>
      </c>
      <c r="H130" s="23">
        <v>167.66814516129031</v>
      </c>
      <c r="I130" s="23" t="s">
        <v>86</v>
      </c>
      <c r="J130" s="23">
        <v>2769.4658602150535</v>
      </c>
      <c r="K130" s="23">
        <v>1394.2590725806451</v>
      </c>
      <c r="L130" s="23">
        <f t="shared" si="182"/>
        <v>4331.3930779569891</v>
      </c>
    </row>
    <row r="131" spans="1:12" s="15" customFormat="1">
      <c r="A131" s="10">
        <v>62</v>
      </c>
      <c r="B131" s="17" t="s">
        <v>137</v>
      </c>
      <c r="C131" s="8">
        <v>0</v>
      </c>
      <c r="D131" s="8">
        <v>0</v>
      </c>
      <c r="E131" s="8">
        <v>625144.277</v>
      </c>
      <c r="F131" s="8">
        <v>391250.484</v>
      </c>
      <c r="G131" s="8">
        <f t="shared" ref="G131" si="183">SUM(C131:F131)</f>
        <v>1016394.7609999999</v>
      </c>
      <c r="H131" s="9" t="s">
        <v>86</v>
      </c>
      <c r="I131" s="9" t="s">
        <v>86</v>
      </c>
      <c r="J131" s="9">
        <v>966.28483676075257</v>
      </c>
      <c r="K131" s="9">
        <v>604.75545241935481</v>
      </c>
      <c r="L131" s="9">
        <f t="shared" ref="L131" si="184">SUM(H131:K131)</f>
        <v>1571.0402891801073</v>
      </c>
    </row>
    <row r="132" spans="1:12" s="15" customFormat="1">
      <c r="A132" s="14"/>
      <c r="B132" s="14" t="s">
        <v>138</v>
      </c>
      <c r="C132" s="13">
        <v>0</v>
      </c>
      <c r="D132" s="13">
        <v>0</v>
      </c>
      <c r="E132" s="13">
        <v>625144.277</v>
      </c>
      <c r="F132" s="13">
        <v>391250.484</v>
      </c>
      <c r="G132" s="13">
        <f t="shared" ref="G132:L132" si="185">G131</f>
        <v>1016394.7609999999</v>
      </c>
      <c r="H132" s="23" t="s">
        <v>86</v>
      </c>
      <c r="I132" s="23" t="s">
        <v>86</v>
      </c>
      <c r="J132" s="23">
        <v>966.28483676075257</v>
      </c>
      <c r="K132" s="23">
        <v>604.75545241935481</v>
      </c>
      <c r="L132" s="23">
        <f t="shared" si="185"/>
        <v>1571.0402891801073</v>
      </c>
    </row>
    <row r="133" spans="1:12" s="15" customFormat="1">
      <c r="A133" s="10">
        <v>63</v>
      </c>
      <c r="B133" s="17" t="s">
        <v>66</v>
      </c>
      <c r="C133" s="8">
        <v>5591</v>
      </c>
      <c r="D133" s="8">
        <v>65838</v>
      </c>
      <c r="E133" s="8">
        <v>3120628.6469999994</v>
      </c>
      <c r="F133" s="8">
        <v>1112050.8060000001</v>
      </c>
      <c r="G133" s="8">
        <f t="shared" ref="G133" si="186">SUM(C133:F133)</f>
        <v>4304108.4529999997</v>
      </c>
      <c r="H133" s="9">
        <v>8.6420026881720418</v>
      </c>
      <c r="I133" s="9">
        <v>101.7657258064516</v>
      </c>
      <c r="J133" s="9">
        <v>4823.5523441532241</v>
      </c>
      <c r="K133" s="9">
        <v>1718.8957350806452</v>
      </c>
      <c r="L133" s="9">
        <f t="shared" ref="L133" si="187">SUM(H133:K133)</f>
        <v>6652.8558077284924</v>
      </c>
    </row>
    <row r="134" spans="1:12" s="15" customFormat="1">
      <c r="A134" s="14"/>
      <c r="B134" s="14" t="s">
        <v>85</v>
      </c>
      <c r="C134" s="13">
        <v>5591</v>
      </c>
      <c r="D134" s="13">
        <v>65838</v>
      </c>
      <c r="E134" s="13">
        <v>3120628.6469999994</v>
      </c>
      <c r="F134" s="13">
        <v>1112050.8060000001</v>
      </c>
      <c r="G134" s="13">
        <f t="shared" ref="G134:L134" si="188">G133</f>
        <v>4304108.4529999997</v>
      </c>
      <c r="H134" s="23">
        <v>8.6420026881720418</v>
      </c>
      <c r="I134" s="23">
        <v>101.7657258064516</v>
      </c>
      <c r="J134" s="23">
        <v>4823.5523441532241</v>
      </c>
      <c r="K134" s="23">
        <v>1718.8957350806452</v>
      </c>
      <c r="L134" s="23">
        <f t="shared" si="188"/>
        <v>6652.8558077284924</v>
      </c>
    </row>
    <row r="135" spans="1:12" s="15" customFormat="1">
      <c r="A135" s="27">
        <v>64</v>
      </c>
      <c r="B135" s="28" t="s">
        <v>67</v>
      </c>
      <c r="C135" s="8">
        <v>567966</v>
      </c>
      <c r="D135" s="8">
        <v>0</v>
      </c>
      <c r="E135" s="8">
        <v>3741436</v>
      </c>
      <c r="F135" s="8">
        <v>2762127</v>
      </c>
      <c r="G135" s="8">
        <f t="shared" ref="G135" si="189">SUM(C135:F135)</f>
        <v>7071529</v>
      </c>
      <c r="H135" s="9">
        <v>877.90443548387088</v>
      </c>
      <c r="I135" s="9" t="s">
        <v>86</v>
      </c>
      <c r="J135" s="9">
        <v>5783.1336021505367</v>
      </c>
      <c r="K135" s="9">
        <v>4269.4167338709676</v>
      </c>
      <c r="L135" s="9">
        <f t="shared" ref="L135" si="190">SUM(H135:K135)</f>
        <v>10930.454771505374</v>
      </c>
    </row>
    <row r="136" spans="1:12" s="15" customFormat="1">
      <c r="A136" s="38"/>
      <c r="B136" s="39" t="s">
        <v>134</v>
      </c>
      <c r="C136" s="13">
        <v>567966</v>
      </c>
      <c r="D136" s="13">
        <v>0</v>
      </c>
      <c r="E136" s="13">
        <v>3741436</v>
      </c>
      <c r="F136" s="13">
        <v>2762127</v>
      </c>
      <c r="G136" s="13">
        <f t="shared" ref="G136:L136" si="191">G135</f>
        <v>7071529</v>
      </c>
      <c r="H136" s="23">
        <v>877.90443548387088</v>
      </c>
      <c r="I136" s="23" t="s">
        <v>86</v>
      </c>
      <c r="J136" s="23">
        <v>5783.1336021505367</v>
      </c>
      <c r="K136" s="23">
        <v>4269.4167338709676</v>
      </c>
      <c r="L136" s="23">
        <f t="shared" si="191"/>
        <v>10930.454771505374</v>
      </c>
    </row>
    <row r="137" spans="1:12" s="15" customFormat="1">
      <c r="A137" s="18">
        <v>65</v>
      </c>
      <c r="B137" s="19" t="s">
        <v>68</v>
      </c>
      <c r="C137" s="8">
        <v>410248</v>
      </c>
      <c r="D137" s="8">
        <v>0</v>
      </c>
      <c r="E137" s="8">
        <v>926502</v>
      </c>
      <c r="F137" s="8">
        <v>863716</v>
      </c>
      <c r="G137" s="8">
        <f t="shared" ref="G137" si="192">SUM(C137:F137)</f>
        <v>2200466</v>
      </c>
      <c r="H137" s="9">
        <v>634.11989247311817</v>
      </c>
      <c r="I137" s="9" t="s">
        <v>86</v>
      </c>
      <c r="J137" s="9">
        <v>1432.0931451612901</v>
      </c>
      <c r="K137" s="9">
        <v>1335.0448924731184</v>
      </c>
      <c r="L137" s="9">
        <f t="shared" ref="L137" si="193">SUM(H137:K137)</f>
        <v>3401.2579301075266</v>
      </c>
    </row>
    <row r="138" spans="1:12" s="15" customFormat="1">
      <c r="A138" s="40"/>
      <c r="B138" s="41" t="s">
        <v>135</v>
      </c>
      <c r="C138" s="13">
        <v>410248</v>
      </c>
      <c r="D138" s="13">
        <v>0</v>
      </c>
      <c r="E138" s="13">
        <v>926502</v>
      </c>
      <c r="F138" s="13">
        <v>863716</v>
      </c>
      <c r="G138" s="13">
        <f t="shared" ref="G138:L138" si="194">G137</f>
        <v>2200466</v>
      </c>
      <c r="H138" s="23">
        <v>634.11989247311817</v>
      </c>
      <c r="I138" s="23" t="s">
        <v>86</v>
      </c>
      <c r="J138" s="23">
        <v>1432.0931451612901</v>
      </c>
      <c r="K138" s="23">
        <v>1335.0448924731184</v>
      </c>
      <c r="L138" s="23">
        <f t="shared" si="194"/>
        <v>3401.2579301075266</v>
      </c>
    </row>
    <row r="139" spans="1:12" s="15" customFormat="1" ht="15.75" customHeight="1">
      <c r="A139" s="20">
        <v>66</v>
      </c>
      <c r="B139" s="17" t="s">
        <v>139</v>
      </c>
      <c r="C139" s="8">
        <v>0</v>
      </c>
      <c r="D139" s="8">
        <v>0</v>
      </c>
      <c r="E139" s="8">
        <v>367225</v>
      </c>
      <c r="F139" s="8">
        <v>65781</v>
      </c>
      <c r="G139" s="8">
        <f t="shared" ref="G139" si="195">SUM(C139:F139)</f>
        <v>433006</v>
      </c>
      <c r="H139" s="9" t="s">
        <v>86</v>
      </c>
      <c r="I139" s="9" t="s">
        <v>86</v>
      </c>
      <c r="J139" s="9">
        <v>567.61928763440858</v>
      </c>
      <c r="K139" s="9">
        <v>101.67762096774193</v>
      </c>
      <c r="L139" s="9">
        <f t="shared" ref="L139" si="196">SUM(H139:K139)</f>
        <v>669.29690860215055</v>
      </c>
    </row>
    <row r="140" spans="1:12" s="15" customFormat="1">
      <c r="A140" s="14"/>
      <c r="B140" s="14" t="s">
        <v>85</v>
      </c>
      <c r="C140" s="13">
        <v>0</v>
      </c>
      <c r="D140" s="13">
        <v>0</v>
      </c>
      <c r="E140" s="13">
        <v>367225</v>
      </c>
      <c r="F140" s="13">
        <v>65781</v>
      </c>
      <c r="G140" s="13">
        <f t="shared" ref="G140:L140" si="197">G139</f>
        <v>433006</v>
      </c>
      <c r="H140" s="23" t="s">
        <v>86</v>
      </c>
      <c r="I140" s="23" t="s">
        <v>86</v>
      </c>
      <c r="J140" s="23">
        <v>567.61928763440858</v>
      </c>
      <c r="K140" s="23">
        <v>101.67762096774193</v>
      </c>
      <c r="L140" s="23">
        <f t="shared" si="197"/>
        <v>669.29690860215055</v>
      </c>
    </row>
    <row r="141" spans="1:12" s="15" customFormat="1">
      <c r="A141" s="20">
        <v>67</v>
      </c>
      <c r="B141" s="21" t="s">
        <v>69</v>
      </c>
      <c r="C141" s="8">
        <v>666785</v>
      </c>
      <c r="D141" s="8">
        <v>0</v>
      </c>
      <c r="E141" s="8">
        <v>2212614</v>
      </c>
      <c r="F141" s="8">
        <v>2236401</v>
      </c>
      <c r="G141" s="8">
        <f t="shared" ref="G141" si="198">SUM(C141:F141)</f>
        <v>5115800</v>
      </c>
      <c r="H141" s="9">
        <v>1030.6488575268818</v>
      </c>
      <c r="I141" s="9" t="s">
        <v>86</v>
      </c>
      <c r="J141" s="9">
        <v>3420.0350806451606</v>
      </c>
      <c r="K141" s="9">
        <v>3456.8026209677419</v>
      </c>
      <c r="L141" s="9">
        <f t="shared" ref="L141" si="199">SUM(H141:K141)</f>
        <v>7907.4865591397838</v>
      </c>
    </row>
    <row r="142" spans="1:12" s="15" customFormat="1">
      <c r="A142" s="42"/>
      <c r="B142" s="43" t="s">
        <v>136</v>
      </c>
      <c r="C142" s="13">
        <v>666785</v>
      </c>
      <c r="D142" s="13">
        <v>0</v>
      </c>
      <c r="E142" s="13">
        <v>2212614</v>
      </c>
      <c r="F142" s="13">
        <v>2236401</v>
      </c>
      <c r="G142" s="13">
        <f t="shared" ref="G142:L142" si="200">G141</f>
        <v>5115800</v>
      </c>
      <c r="H142" s="23">
        <v>1030.6488575268818</v>
      </c>
      <c r="I142" s="23" t="s">
        <v>86</v>
      </c>
      <c r="J142" s="23">
        <v>3420.0350806451606</v>
      </c>
      <c r="K142" s="23">
        <v>3456.8026209677419</v>
      </c>
      <c r="L142" s="23">
        <f t="shared" si="200"/>
        <v>7907.4865591397838</v>
      </c>
    </row>
    <row r="143" spans="1:12" s="15" customFormat="1">
      <c r="A143" s="29"/>
      <c r="B143" s="22" t="s">
        <v>70</v>
      </c>
      <c r="C143" s="44">
        <f>C7+C9+C11+C13+C15+C17+C19+C21+C23+C25+C27+C29+C33+C35+C37+C39+C41+C43+C45+C47+C49+C51+C53+C55+C57+C59+C61+C63+C65+C67+C69+C71+C75+C77+C79+C85+C87+C89+C91+C93+C95+C97+C99+C101+C103+C105+C107+C109+C111+C113+C115+C117+C119+C121+C123+C125+C127+C129+C133+C135+C137+C141+C83+C81+C139+C131+C73+C31</f>
        <v>40520944.458999999</v>
      </c>
      <c r="D143" s="44">
        <f t="shared" ref="D143:L143" si="201">D7+D9+D11+D13+D15+D17+D19+D21+D23+D25+D27+D29+D33+D35+D37+D39+D41+D43+D45+D47+D49+D51+D53+D55+D57+D59+D61+D63+D65+D67+D69+D71+D75+D77+D79+D85+D87+D89+D91+D93+D95+D97+D99+D101+D103+D105+D107+D109+D111+D113+D115+D117+D119+D121+D123+D125+D127+D129+D133+D135+D137+D141+D83+D81+D139+D131+D73+D31</f>
        <v>2984551.0060000001</v>
      </c>
      <c r="E143" s="44">
        <f t="shared" si="201"/>
        <v>160394769.23613</v>
      </c>
      <c r="F143" s="44">
        <f t="shared" si="201"/>
        <v>96382499.779400006</v>
      </c>
      <c r="G143" s="44">
        <f t="shared" si="201"/>
        <v>300282764.4805299</v>
      </c>
      <c r="H143" s="44">
        <f t="shared" si="201"/>
        <v>62633.18027936828</v>
      </c>
      <c r="I143" s="44">
        <f t="shared" si="201"/>
        <v>4613.2172807795687</v>
      </c>
      <c r="J143" s="44">
        <f t="shared" si="201"/>
        <v>247922.02234079241</v>
      </c>
      <c r="K143" s="44">
        <f t="shared" si="201"/>
        <v>148978.32627192204</v>
      </c>
      <c r="L143" s="44">
        <f t="shared" si="201"/>
        <v>464146.74617286213</v>
      </c>
    </row>
    <row r="144" spans="1:12" s="15" customForma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4" s="15" customForma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4" s="15" customFormat="1">
      <c r="A146" s="1"/>
      <c r="B146" s="1"/>
      <c r="C146" s="1" t="s">
        <v>77</v>
      </c>
      <c r="D146" s="1"/>
      <c r="E146" s="1"/>
      <c r="F146" s="1"/>
      <c r="G146" s="1"/>
      <c r="H146" s="1"/>
      <c r="I146" s="1"/>
      <c r="J146" s="1"/>
      <c r="K146" s="1"/>
      <c r="L146" s="1"/>
    </row>
    <row r="147" spans="1:14" s="15" customForma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s="15" customFormat="1"/>
    <row r="149" spans="1:14" s="15" customFormat="1"/>
    <row r="150" spans="1:14" s="15" customFormat="1"/>
    <row r="151" spans="1:14" s="15" customFormat="1"/>
    <row r="152" spans="1:14" s="15" customFormat="1"/>
    <row r="153" spans="1:14" s="15" customFormat="1"/>
    <row r="154" spans="1:14" s="15" customFormat="1"/>
    <row r="155" spans="1:14" s="15" customFormat="1"/>
    <row r="156" spans="1:14" s="15" customFormat="1"/>
    <row r="157" spans="1:14" s="15" customFormat="1"/>
    <row r="158" spans="1:14" s="15" customFormat="1"/>
    <row r="159" spans="1:14" s="15" customFormat="1"/>
    <row r="160" spans="1:14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 s="15" customFormat="1"/>
    <row r="212" spans="1:13" s="15" customFormat="1"/>
    <row r="213" spans="1:13" s="15" customFormat="1"/>
    <row r="214" spans="1:13" s="15" customFormat="1"/>
    <row r="215" spans="1:13" s="15" customFormat="1"/>
    <row r="216" spans="1:13" s="15" customFormat="1"/>
    <row r="217" spans="1:13" s="15" customFormat="1"/>
    <row r="218" spans="1:13" s="15" customFormat="1"/>
    <row r="219" spans="1:13" s="15" customFormat="1"/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</row>
    <row r="241" spans="1:13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</row>
    <row r="242" spans="1:13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</row>
    <row r="243" spans="1:1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</row>
    <row r="244" spans="1:13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</row>
    <row r="245" spans="1:13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</row>
    <row r="246" spans="1:13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0BE44-5FC6-4BD6-B02B-F3EAE02D0E0A}">
  <dimension ref="A1:P246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N17" sqref="N17"/>
    </sheetView>
  </sheetViews>
  <sheetFormatPr defaultColWidth="9" defaultRowHeight="15"/>
  <cols>
    <col min="1" max="1" width="4.5703125" style="1" customWidth="1"/>
    <col min="2" max="2" width="58.28515625" style="1" customWidth="1"/>
    <col min="3" max="12" width="12.7109375" style="1" customWidth="1"/>
    <col min="13" max="16384" width="9" style="1"/>
  </cols>
  <sheetData>
    <row r="1" spans="1:13" ht="15.75">
      <c r="A1" s="1">
        <v>1</v>
      </c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30"/>
    </row>
    <row r="2" spans="1:13" ht="15.75">
      <c r="B2" s="59" t="s">
        <v>148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60" t="s">
        <v>2</v>
      </c>
      <c r="B4" s="61" t="s">
        <v>3</v>
      </c>
      <c r="C4" s="62" t="s">
        <v>4</v>
      </c>
      <c r="D4" s="62"/>
      <c r="E4" s="62"/>
      <c r="F4" s="62"/>
      <c r="G4" s="62"/>
      <c r="H4" s="62" t="s">
        <v>5</v>
      </c>
      <c r="I4" s="62"/>
      <c r="J4" s="62"/>
      <c r="K4" s="62"/>
      <c r="L4" s="62"/>
    </row>
    <row r="5" spans="1:13">
      <c r="A5" s="60"/>
      <c r="B5" s="61"/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3">
      <c r="A6" s="60"/>
      <c r="B6" s="61"/>
      <c r="C6" s="31" t="s">
        <v>6</v>
      </c>
      <c r="D6" s="31" t="s">
        <v>7</v>
      </c>
      <c r="E6" s="31" t="s">
        <v>8</v>
      </c>
      <c r="F6" s="31" t="s">
        <v>9</v>
      </c>
      <c r="G6" s="51" t="s">
        <v>10</v>
      </c>
      <c r="H6" s="51" t="s">
        <v>6</v>
      </c>
      <c r="I6" s="51" t="s">
        <v>7</v>
      </c>
      <c r="J6" s="51" t="s">
        <v>8</v>
      </c>
      <c r="K6" s="51" t="s">
        <v>9</v>
      </c>
      <c r="L6" s="51" t="s">
        <v>10</v>
      </c>
    </row>
    <row r="7" spans="1:13" s="15" customFormat="1">
      <c r="A7" s="6">
        <v>1</v>
      </c>
      <c r="B7" s="7" t="s">
        <v>78</v>
      </c>
      <c r="C7" s="8">
        <v>104868</v>
      </c>
      <c r="D7" s="8">
        <v>0</v>
      </c>
      <c r="E7" s="8">
        <v>808205</v>
      </c>
      <c r="F7" s="8">
        <v>381370</v>
      </c>
      <c r="G7" s="8">
        <f>SUM(C7:F7)</f>
        <v>1294443</v>
      </c>
      <c r="H7" s="9">
        <v>162.09435483870965</v>
      </c>
      <c r="I7" s="9" t="s">
        <v>86</v>
      </c>
      <c r="J7" s="9">
        <v>1249.2415994623657</v>
      </c>
      <c r="K7" s="9">
        <v>589.48319892473114</v>
      </c>
      <c r="L7" s="9">
        <f>SUM(H7:K7)</f>
        <v>2000.8191532258065</v>
      </c>
    </row>
    <row r="8" spans="1:13" s="15" customFormat="1">
      <c r="A8" s="32"/>
      <c r="B8" s="33" t="s">
        <v>87</v>
      </c>
      <c r="C8" s="13">
        <v>104868</v>
      </c>
      <c r="D8" s="13">
        <v>0</v>
      </c>
      <c r="E8" s="13">
        <v>808205</v>
      </c>
      <c r="F8" s="13">
        <v>381370</v>
      </c>
      <c r="G8" s="13">
        <f>G7</f>
        <v>1294443</v>
      </c>
      <c r="H8" s="23">
        <v>162.09435483870965</v>
      </c>
      <c r="I8" s="23" t="s">
        <v>86</v>
      </c>
      <c r="J8" s="23">
        <v>1249.2415994623657</v>
      </c>
      <c r="K8" s="23">
        <v>589.48319892473114</v>
      </c>
      <c r="L8" s="23">
        <f t="shared" ref="L8" si="0">L7</f>
        <v>2000.8191532258065</v>
      </c>
    </row>
    <row r="9" spans="1:13" s="15" customFormat="1">
      <c r="A9" s="6">
        <v>2</v>
      </c>
      <c r="B9" s="7" t="s">
        <v>11</v>
      </c>
      <c r="C9" s="8">
        <v>670896</v>
      </c>
      <c r="D9" s="8">
        <v>177158</v>
      </c>
      <c r="E9" s="8">
        <v>1899040</v>
      </c>
      <c r="F9" s="8">
        <v>631774</v>
      </c>
      <c r="G9" s="8">
        <f t="shared" ref="G9" si="1">SUM(C9:F9)</f>
        <v>3378868</v>
      </c>
      <c r="H9" s="9">
        <v>1037.0032258064516</v>
      </c>
      <c r="I9" s="9">
        <v>273.83293010752686</v>
      </c>
      <c r="J9" s="9">
        <v>2935.3440860215051</v>
      </c>
      <c r="K9" s="9">
        <v>976.53239247311819</v>
      </c>
      <c r="L9" s="9">
        <f t="shared" ref="L9" si="2">SUM(H9:K9)</f>
        <v>5222.7126344086018</v>
      </c>
    </row>
    <row r="10" spans="1:13" s="15" customFormat="1">
      <c r="A10" s="32"/>
      <c r="B10" s="33" t="s">
        <v>88</v>
      </c>
      <c r="C10" s="13">
        <v>104868</v>
      </c>
      <c r="D10" s="13">
        <v>0</v>
      </c>
      <c r="E10" s="13">
        <v>808205</v>
      </c>
      <c r="F10" s="13">
        <v>381370</v>
      </c>
      <c r="G10" s="13">
        <f t="shared" ref="G10:L10" si="3">G8</f>
        <v>1294443</v>
      </c>
      <c r="H10" s="23">
        <v>162.09435483870965</v>
      </c>
      <c r="I10" s="23" t="s">
        <v>86</v>
      </c>
      <c r="J10" s="23">
        <v>1249.2415994623657</v>
      </c>
      <c r="K10" s="23">
        <v>589.48319892473114</v>
      </c>
      <c r="L10" s="23">
        <f t="shared" si="3"/>
        <v>2000.8191532258065</v>
      </c>
    </row>
    <row r="11" spans="1:13" s="15" customFormat="1">
      <c r="A11" s="6">
        <v>3</v>
      </c>
      <c r="B11" s="11" t="s">
        <v>140</v>
      </c>
      <c r="C11" s="8">
        <v>0</v>
      </c>
      <c r="D11" s="8">
        <v>0</v>
      </c>
      <c r="E11" s="8">
        <v>69681.37999999999</v>
      </c>
      <c r="F11" s="8">
        <v>9014.0879999999997</v>
      </c>
      <c r="G11" s="8">
        <f t="shared" ref="G11" si="4">SUM(C11:F11)</f>
        <v>78695.467999999993</v>
      </c>
      <c r="H11" s="9" t="s">
        <v>86</v>
      </c>
      <c r="I11" s="9" t="s">
        <v>86</v>
      </c>
      <c r="J11" s="9">
        <v>107.70643413978492</v>
      </c>
      <c r="K11" s="9">
        <v>13.933066129032257</v>
      </c>
      <c r="L11" s="9">
        <f t="shared" ref="L11" si="5">SUM(H11:K11)</f>
        <v>121.63950026881717</v>
      </c>
    </row>
    <row r="12" spans="1:13" s="15" customFormat="1">
      <c r="A12" s="32"/>
      <c r="B12" s="14" t="s">
        <v>138</v>
      </c>
      <c r="C12" s="13">
        <v>0</v>
      </c>
      <c r="D12" s="13">
        <v>0</v>
      </c>
      <c r="E12" s="13">
        <v>69681.37999999999</v>
      </c>
      <c r="F12" s="13">
        <v>9014.0879999999997</v>
      </c>
      <c r="G12" s="13">
        <f t="shared" ref="G12:L12" si="6">G11</f>
        <v>78695.467999999993</v>
      </c>
      <c r="H12" s="23" t="s">
        <v>86</v>
      </c>
      <c r="I12" s="23" t="s">
        <v>86</v>
      </c>
      <c r="J12" s="23">
        <v>107.70643413978492</v>
      </c>
      <c r="K12" s="23">
        <v>13.933066129032257</v>
      </c>
      <c r="L12" s="23">
        <f t="shared" si="6"/>
        <v>121.63950026881717</v>
      </c>
    </row>
    <row r="13" spans="1:13" s="15" customFormat="1">
      <c r="A13" s="6">
        <v>4</v>
      </c>
      <c r="B13" s="11" t="s">
        <v>12</v>
      </c>
      <c r="C13" s="8">
        <v>0</v>
      </c>
      <c r="D13" s="8">
        <v>0</v>
      </c>
      <c r="E13" s="8">
        <v>725838.85899999994</v>
      </c>
      <c r="F13" s="8">
        <v>1201441.68</v>
      </c>
      <c r="G13" s="8">
        <f t="shared" ref="G13" si="7">SUM(C13:F13)</f>
        <v>1927280.5389999999</v>
      </c>
      <c r="H13" s="9" t="s">
        <v>86</v>
      </c>
      <c r="I13" s="9" t="s">
        <v>86</v>
      </c>
      <c r="J13" s="9">
        <v>1121.9283438844084</v>
      </c>
      <c r="K13" s="9">
        <v>1857.0671129032255</v>
      </c>
      <c r="L13" s="9">
        <f t="shared" ref="L13" si="8">SUM(H13:K13)</f>
        <v>2978.9954567876339</v>
      </c>
    </row>
    <row r="14" spans="1:13" s="15" customFormat="1">
      <c r="A14" s="32"/>
      <c r="B14" s="33" t="s">
        <v>89</v>
      </c>
      <c r="C14" s="13">
        <v>0</v>
      </c>
      <c r="D14" s="13">
        <v>0</v>
      </c>
      <c r="E14" s="13">
        <v>725838.85899999994</v>
      </c>
      <c r="F14" s="13">
        <v>1201441.68</v>
      </c>
      <c r="G14" s="13">
        <f t="shared" ref="G14:L14" si="9">G13</f>
        <v>1927280.5389999999</v>
      </c>
      <c r="H14" s="23" t="s">
        <v>86</v>
      </c>
      <c r="I14" s="23" t="s">
        <v>86</v>
      </c>
      <c r="J14" s="23">
        <v>1121.9283438844084</v>
      </c>
      <c r="K14" s="23">
        <v>1857.0671129032255</v>
      </c>
      <c r="L14" s="23">
        <f t="shared" si="9"/>
        <v>2978.9954567876339</v>
      </c>
    </row>
    <row r="15" spans="1:13" s="15" customFormat="1">
      <c r="A15" s="12">
        <v>5</v>
      </c>
      <c r="B15" s="34" t="s">
        <v>13</v>
      </c>
      <c r="C15" s="8">
        <v>6001</v>
      </c>
      <c r="D15" s="8">
        <v>0</v>
      </c>
      <c r="E15" s="8">
        <v>1319031</v>
      </c>
      <c r="F15" s="8">
        <v>1610845</v>
      </c>
      <c r="G15" s="8">
        <f t="shared" ref="G15" si="10">SUM(C15:F15)</f>
        <v>2935877</v>
      </c>
      <c r="H15" s="9">
        <v>9.2757392473118276</v>
      </c>
      <c r="I15" s="9" t="s">
        <v>86</v>
      </c>
      <c r="J15" s="9">
        <v>2038.8247983870965</v>
      </c>
      <c r="K15" s="9">
        <v>2489.8813844086021</v>
      </c>
      <c r="L15" s="9">
        <f t="shared" ref="L15" si="11">SUM(H15:K15)</f>
        <v>4537.9819220430109</v>
      </c>
    </row>
    <row r="16" spans="1:13" s="15" customFormat="1">
      <c r="A16" s="33"/>
      <c r="B16" s="33" t="s">
        <v>90</v>
      </c>
      <c r="C16" s="13">
        <v>6001</v>
      </c>
      <c r="D16" s="13">
        <v>0</v>
      </c>
      <c r="E16" s="13">
        <v>1319031</v>
      </c>
      <c r="F16" s="13">
        <v>1610845</v>
      </c>
      <c r="G16" s="13">
        <f t="shared" ref="G16:L16" si="12">G15</f>
        <v>2935877</v>
      </c>
      <c r="H16" s="23">
        <v>9.2757392473118276</v>
      </c>
      <c r="I16" s="23" t="s">
        <v>86</v>
      </c>
      <c r="J16" s="23">
        <v>2038.8247983870965</v>
      </c>
      <c r="K16" s="23">
        <v>2489.8813844086021</v>
      </c>
      <c r="L16" s="23">
        <f t="shared" si="12"/>
        <v>4537.9819220430109</v>
      </c>
    </row>
    <row r="17" spans="1:12" s="15" customFormat="1">
      <c r="A17" s="12">
        <v>5</v>
      </c>
      <c r="B17" s="34" t="s">
        <v>141</v>
      </c>
      <c r="C17" s="8">
        <v>0</v>
      </c>
      <c r="D17" s="8">
        <v>0</v>
      </c>
      <c r="E17" s="8">
        <v>312545.2</v>
      </c>
      <c r="F17" s="8">
        <v>33785.080999999998</v>
      </c>
      <c r="G17" s="8">
        <f t="shared" ref="G17" si="13">SUM(C17:F17)</f>
        <v>346330.28100000002</v>
      </c>
      <c r="H17" s="9" t="s">
        <v>86</v>
      </c>
      <c r="I17" s="9" t="s">
        <v>86</v>
      </c>
      <c r="J17" s="9">
        <v>483.1007795698925</v>
      </c>
      <c r="K17" s="9">
        <v>52.221563373655904</v>
      </c>
      <c r="L17" s="9">
        <f t="shared" ref="L17" si="14">SUM(H17:K17)</f>
        <v>535.32234294354839</v>
      </c>
    </row>
    <row r="18" spans="1:12" s="15" customFormat="1">
      <c r="A18" s="33"/>
      <c r="B18" s="33" t="s">
        <v>138</v>
      </c>
      <c r="C18" s="13">
        <v>0</v>
      </c>
      <c r="D18" s="13">
        <v>0</v>
      </c>
      <c r="E18" s="13">
        <v>312545.2</v>
      </c>
      <c r="F18" s="13">
        <v>33785.080999999998</v>
      </c>
      <c r="G18" s="13">
        <f t="shared" ref="G18:L18" si="15">G17</f>
        <v>346330.28100000002</v>
      </c>
      <c r="H18" s="23" t="s">
        <v>86</v>
      </c>
      <c r="I18" s="23" t="s">
        <v>86</v>
      </c>
      <c r="J18" s="23">
        <v>483.1007795698925</v>
      </c>
      <c r="K18" s="23">
        <v>52.221563373655904</v>
      </c>
      <c r="L18" s="23">
        <f t="shared" si="15"/>
        <v>535.32234294354839</v>
      </c>
    </row>
    <row r="19" spans="1:12" s="15" customFormat="1">
      <c r="A19" s="12">
        <v>6</v>
      </c>
      <c r="B19" s="34" t="s">
        <v>14</v>
      </c>
      <c r="C19" s="8">
        <v>697210</v>
      </c>
      <c r="D19" s="8">
        <v>18825</v>
      </c>
      <c r="E19" s="8">
        <v>3299430</v>
      </c>
      <c r="F19" s="8">
        <v>826941</v>
      </c>
      <c r="G19" s="8">
        <f t="shared" ref="G19" si="16">SUM(C19:F19)</f>
        <v>4842406</v>
      </c>
      <c r="H19" s="9">
        <v>1077.676747311828</v>
      </c>
      <c r="I19" s="9">
        <v>29.097782258064512</v>
      </c>
      <c r="J19" s="9">
        <v>5099.9254032258059</v>
      </c>
      <c r="K19" s="9">
        <v>1278.2018145161289</v>
      </c>
      <c r="L19" s="9">
        <f t="shared" ref="L19" si="17">SUM(H19:K19)</f>
        <v>7484.9017473118274</v>
      </c>
    </row>
    <row r="20" spans="1:12" s="15" customFormat="1">
      <c r="A20" s="33"/>
      <c r="B20" s="33" t="s">
        <v>91</v>
      </c>
      <c r="C20" s="13">
        <v>697210</v>
      </c>
      <c r="D20" s="13">
        <v>18825</v>
      </c>
      <c r="E20" s="13">
        <v>3299430</v>
      </c>
      <c r="F20" s="13">
        <v>826941</v>
      </c>
      <c r="G20" s="13">
        <f t="shared" ref="G20:L20" si="18">G19</f>
        <v>4842406</v>
      </c>
      <c r="H20" s="23">
        <v>1077.676747311828</v>
      </c>
      <c r="I20" s="23">
        <v>29.097782258064512</v>
      </c>
      <c r="J20" s="23">
        <v>5099.9254032258059</v>
      </c>
      <c r="K20" s="23">
        <v>1278.2018145161289</v>
      </c>
      <c r="L20" s="23">
        <f t="shared" si="18"/>
        <v>7484.9017473118274</v>
      </c>
    </row>
    <row r="21" spans="1:12" s="15" customFormat="1" ht="15" customHeight="1">
      <c r="A21" s="12">
        <v>7</v>
      </c>
      <c r="B21" s="34" t="s">
        <v>15</v>
      </c>
      <c r="C21" s="8">
        <v>318381</v>
      </c>
      <c r="D21" s="8">
        <v>104955</v>
      </c>
      <c r="E21" s="8">
        <v>5337874.1541600004</v>
      </c>
      <c r="F21" s="8">
        <v>2300086</v>
      </c>
      <c r="G21" s="8">
        <f t="shared" ref="G21" si="19">SUM(C21:F21)</f>
        <v>8061296.1541600004</v>
      </c>
      <c r="H21" s="9">
        <v>492.12116935483868</v>
      </c>
      <c r="I21" s="9">
        <v>162.22883064516128</v>
      </c>
      <c r="J21" s="9">
        <v>8250.7463404354839</v>
      </c>
      <c r="K21" s="9">
        <v>3555.2404569892474</v>
      </c>
      <c r="L21" s="9">
        <f t="shared" ref="L21" si="20">SUM(H21:K21)</f>
        <v>12460.336797424732</v>
      </c>
    </row>
    <row r="22" spans="1:12" s="15" customFormat="1">
      <c r="A22" s="33"/>
      <c r="B22" s="33" t="s">
        <v>92</v>
      </c>
      <c r="C22" s="13">
        <v>318381</v>
      </c>
      <c r="D22" s="13">
        <v>104955</v>
      </c>
      <c r="E22" s="13">
        <v>5337874.1541600004</v>
      </c>
      <c r="F22" s="13">
        <v>2300086</v>
      </c>
      <c r="G22" s="13">
        <f t="shared" ref="G22:L22" si="21">G21</f>
        <v>8061296.1541600004</v>
      </c>
      <c r="H22" s="23">
        <v>492.12116935483868</v>
      </c>
      <c r="I22" s="23">
        <v>162.22883064516128</v>
      </c>
      <c r="J22" s="23">
        <v>8250.7463404354839</v>
      </c>
      <c r="K22" s="23">
        <v>3555.2404569892474</v>
      </c>
      <c r="L22" s="23">
        <f t="shared" si="21"/>
        <v>12460.336797424732</v>
      </c>
    </row>
    <row r="23" spans="1:12" s="15" customFormat="1">
      <c r="A23" s="12">
        <v>8</v>
      </c>
      <c r="B23" s="34" t="s">
        <v>16</v>
      </c>
      <c r="C23" s="8">
        <v>0</v>
      </c>
      <c r="D23" s="8">
        <v>0</v>
      </c>
      <c r="E23" s="8">
        <v>1550953</v>
      </c>
      <c r="F23" s="8">
        <v>1315454</v>
      </c>
      <c r="G23" s="8">
        <f t="shared" ref="G23" si="22">SUM(C23:F23)</f>
        <v>2866407</v>
      </c>
      <c r="H23" s="9" t="s">
        <v>86</v>
      </c>
      <c r="I23" s="9" t="s">
        <v>86</v>
      </c>
      <c r="J23" s="9">
        <v>2397.3063844086018</v>
      </c>
      <c r="K23" s="9">
        <v>2033.2958333333331</v>
      </c>
      <c r="L23" s="9">
        <f t="shared" ref="L23" si="23">SUM(H23:K23)</f>
        <v>4430.6022177419345</v>
      </c>
    </row>
    <row r="24" spans="1:12" s="15" customFormat="1">
      <c r="A24" s="33"/>
      <c r="B24" s="33" t="s">
        <v>93</v>
      </c>
      <c r="C24" s="13">
        <v>0</v>
      </c>
      <c r="D24" s="13">
        <v>0</v>
      </c>
      <c r="E24" s="13">
        <v>1550953</v>
      </c>
      <c r="F24" s="13">
        <v>1315454</v>
      </c>
      <c r="G24" s="13">
        <f t="shared" ref="G24:L24" si="24">G23</f>
        <v>2866407</v>
      </c>
      <c r="H24" s="23" t="s">
        <v>86</v>
      </c>
      <c r="I24" s="23" t="s">
        <v>86</v>
      </c>
      <c r="J24" s="23">
        <v>2397.3063844086018</v>
      </c>
      <c r="K24" s="23">
        <v>2033.2958333333331</v>
      </c>
      <c r="L24" s="23">
        <f t="shared" si="24"/>
        <v>4430.6022177419345</v>
      </c>
    </row>
    <row r="25" spans="1:12" s="15" customFormat="1">
      <c r="A25" s="12">
        <v>9</v>
      </c>
      <c r="B25" s="34" t="s">
        <v>17</v>
      </c>
      <c r="C25" s="8">
        <v>850861</v>
      </c>
      <c r="D25" s="8">
        <v>0</v>
      </c>
      <c r="E25" s="8">
        <v>1934995.4716400001</v>
      </c>
      <c r="F25" s="8">
        <v>2107786.8848000001</v>
      </c>
      <c r="G25" s="8">
        <f t="shared" ref="G25" si="25">SUM(C25:F25)</f>
        <v>4893643.3564400002</v>
      </c>
      <c r="H25" s="9">
        <v>1315.1749327956989</v>
      </c>
      <c r="I25" s="9" t="s">
        <v>86</v>
      </c>
      <c r="J25" s="9">
        <v>2990.9204198736556</v>
      </c>
      <c r="K25" s="9">
        <v>3258.0039213978494</v>
      </c>
      <c r="L25" s="9">
        <f t="shared" ref="L25" si="26">SUM(H25:K25)</f>
        <v>7564.0992740672045</v>
      </c>
    </row>
    <row r="26" spans="1:12" s="15" customFormat="1">
      <c r="A26" s="33"/>
      <c r="B26" s="33" t="s">
        <v>94</v>
      </c>
      <c r="C26" s="13">
        <v>850861</v>
      </c>
      <c r="D26" s="13">
        <v>0</v>
      </c>
      <c r="E26" s="13">
        <v>1934995.4716400001</v>
      </c>
      <c r="F26" s="13">
        <v>2107786.8848000001</v>
      </c>
      <c r="G26" s="13">
        <f t="shared" ref="G26:L26" si="27">G25</f>
        <v>4893643.3564400002</v>
      </c>
      <c r="H26" s="23">
        <v>1315.1749327956989</v>
      </c>
      <c r="I26" s="23" t="s">
        <v>86</v>
      </c>
      <c r="J26" s="23">
        <v>2990.9204198736556</v>
      </c>
      <c r="K26" s="23">
        <v>3258.0039213978494</v>
      </c>
      <c r="L26" s="23">
        <f t="shared" si="27"/>
        <v>7564.0992740672045</v>
      </c>
    </row>
    <row r="27" spans="1:12" s="15" customFormat="1">
      <c r="A27" s="12">
        <v>10</v>
      </c>
      <c r="B27" s="34" t="s">
        <v>18</v>
      </c>
      <c r="C27" s="8">
        <v>171204</v>
      </c>
      <c r="D27" s="8">
        <v>0</v>
      </c>
      <c r="E27" s="8">
        <v>2657774</v>
      </c>
      <c r="F27" s="8">
        <v>820411</v>
      </c>
      <c r="G27" s="8">
        <f t="shared" ref="G27" si="28">SUM(C27:F27)</f>
        <v>3649389</v>
      </c>
      <c r="H27" s="9">
        <v>264.62983870967741</v>
      </c>
      <c r="I27" s="9" t="s">
        <v>86</v>
      </c>
      <c r="J27" s="9">
        <v>4108.1184139784946</v>
      </c>
      <c r="K27" s="9">
        <v>1268.1084005376342</v>
      </c>
      <c r="L27" s="9">
        <f t="shared" ref="L27" si="29">SUM(H27:K27)</f>
        <v>5640.8566532258064</v>
      </c>
    </row>
    <row r="28" spans="1:12" s="15" customFormat="1">
      <c r="A28" s="33"/>
      <c r="B28" s="33" t="s">
        <v>95</v>
      </c>
      <c r="C28" s="13">
        <v>171204</v>
      </c>
      <c r="D28" s="13">
        <v>0</v>
      </c>
      <c r="E28" s="13">
        <v>2657774</v>
      </c>
      <c r="F28" s="13">
        <v>820411</v>
      </c>
      <c r="G28" s="13">
        <f t="shared" ref="G28:L28" si="30">G27</f>
        <v>3649389</v>
      </c>
      <c r="H28" s="23">
        <v>264.62983870967741</v>
      </c>
      <c r="I28" s="23" t="s">
        <v>86</v>
      </c>
      <c r="J28" s="23">
        <v>4108.1184139784946</v>
      </c>
      <c r="K28" s="23">
        <v>1268.1084005376342</v>
      </c>
      <c r="L28" s="23">
        <f t="shared" si="30"/>
        <v>5640.8566532258064</v>
      </c>
    </row>
    <row r="29" spans="1:12" s="15" customFormat="1" ht="15.75" customHeight="1">
      <c r="A29" s="12">
        <v>11</v>
      </c>
      <c r="B29" s="34" t="s">
        <v>19</v>
      </c>
      <c r="C29" s="8">
        <v>4815398</v>
      </c>
      <c r="D29" s="8">
        <v>574727</v>
      </c>
      <c r="E29" s="8">
        <v>2820784</v>
      </c>
      <c r="F29" s="8">
        <v>1442257</v>
      </c>
      <c r="G29" s="8">
        <f t="shared" ref="G29" si="31">SUM(C29:F29)</f>
        <v>9653166</v>
      </c>
      <c r="H29" s="9">
        <v>7443.1555107526883</v>
      </c>
      <c r="I29" s="9">
        <v>888.35490591397843</v>
      </c>
      <c r="J29" s="9">
        <v>4360.0827956989242</v>
      </c>
      <c r="K29" s="9">
        <v>2229.2950940860214</v>
      </c>
      <c r="L29" s="9">
        <f t="shared" ref="L29" si="32">SUM(H29:K29)</f>
        <v>14920.888306451612</v>
      </c>
    </row>
    <row r="30" spans="1:12" s="15" customFormat="1">
      <c r="A30" s="33"/>
      <c r="B30" s="33" t="s">
        <v>40</v>
      </c>
      <c r="C30" s="13">
        <v>4815398</v>
      </c>
      <c r="D30" s="13">
        <v>574727</v>
      </c>
      <c r="E30" s="13">
        <v>2820784</v>
      </c>
      <c r="F30" s="13">
        <v>1442257</v>
      </c>
      <c r="G30" s="13">
        <f t="shared" ref="G30:L32" si="33">G29</f>
        <v>9653166</v>
      </c>
      <c r="H30" s="23">
        <v>7443.1555107526883</v>
      </c>
      <c r="I30" s="23">
        <v>888.35490591397843</v>
      </c>
      <c r="J30" s="23">
        <v>4360.0827956989242</v>
      </c>
      <c r="K30" s="23">
        <v>2229.2950940860214</v>
      </c>
      <c r="L30" s="23">
        <f t="shared" si="33"/>
        <v>14920.888306451612</v>
      </c>
    </row>
    <row r="31" spans="1:12" s="15" customFormat="1">
      <c r="A31" s="46">
        <v>12</v>
      </c>
      <c r="B31" s="11" t="s">
        <v>144</v>
      </c>
      <c r="C31" s="8">
        <v>0</v>
      </c>
      <c r="D31" s="8">
        <v>10880</v>
      </c>
      <c r="E31" s="8">
        <v>0</v>
      </c>
      <c r="F31" s="8">
        <v>23322</v>
      </c>
      <c r="G31" s="8">
        <f t="shared" ref="G31" si="34">SUM(C31:F31)</f>
        <v>34202</v>
      </c>
      <c r="H31" s="9" t="s">
        <v>86</v>
      </c>
      <c r="I31" s="9">
        <v>16.817204301075268</v>
      </c>
      <c r="J31" s="9" t="s">
        <v>86</v>
      </c>
      <c r="K31" s="9">
        <v>36.048790322580643</v>
      </c>
      <c r="L31" s="9">
        <f t="shared" ref="L31" si="35">SUM(H31:K31)</f>
        <v>52.865994623655908</v>
      </c>
    </row>
    <row r="32" spans="1:12" s="15" customFormat="1">
      <c r="A32" s="47"/>
      <c r="B32" s="33" t="s">
        <v>145</v>
      </c>
      <c r="C32" s="13">
        <v>0</v>
      </c>
      <c r="D32" s="13">
        <v>10880</v>
      </c>
      <c r="E32" s="13">
        <v>0</v>
      </c>
      <c r="F32" s="13">
        <v>23322</v>
      </c>
      <c r="G32" s="13">
        <f t="shared" si="33"/>
        <v>34202</v>
      </c>
      <c r="H32" s="23" t="s">
        <v>86</v>
      </c>
      <c r="I32" s="23">
        <v>16.817204301075268</v>
      </c>
      <c r="J32" s="23" t="s">
        <v>86</v>
      </c>
      <c r="K32" s="23">
        <v>36.048790322580643</v>
      </c>
      <c r="L32" s="23">
        <f t="shared" si="33"/>
        <v>52.865994623655908</v>
      </c>
    </row>
    <row r="33" spans="1:12" s="15" customFormat="1">
      <c r="A33" s="12">
        <v>13</v>
      </c>
      <c r="B33" s="34" t="s">
        <v>20</v>
      </c>
      <c r="C33" s="48">
        <v>0</v>
      </c>
      <c r="D33" s="48">
        <v>120089.584</v>
      </c>
      <c r="E33" s="48">
        <v>1203857.952</v>
      </c>
      <c r="F33" s="48">
        <v>1714804.8189999997</v>
      </c>
      <c r="G33" s="48">
        <f t="shared" ref="G33" si="36">SUM(C33:F33)</f>
        <v>3038752.3549999995</v>
      </c>
      <c r="H33" s="49" t="s">
        <v>86</v>
      </c>
      <c r="I33" s="49">
        <v>185.62234086021505</v>
      </c>
      <c r="J33" s="49">
        <v>1860.8019419354837</v>
      </c>
      <c r="K33" s="49">
        <v>2650.5719648521499</v>
      </c>
      <c r="L33" s="49">
        <f t="shared" ref="L33" si="37">SUM(H33:K33)</f>
        <v>4696.9962476478486</v>
      </c>
    </row>
    <row r="34" spans="1:12" s="15" customFormat="1">
      <c r="A34" s="33"/>
      <c r="B34" s="33" t="s">
        <v>96</v>
      </c>
      <c r="C34" s="13">
        <v>0</v>
      </c>
      <c r="D34" s="13">
        <v>120089.584</v>
      </c>
      <c r="E34" s="13">
        <v>1203857.952</v>
      </c>
      <c r="F34" s="13">
        <v>1714804.8189999997</v>
      </c>
      <c r="G34" s="13">
        <f t="shared" ref="G34:L34" si="38">G33</f>
        <v>3038752.3549999995</v>
      </c>
      <c r="H34" s="23" t="s">
        <v>86</v>
      </c>
      <c r="I34" s="23">
        <v>185.62234086021505</v>
      </c>
      <c r="J34" s="23">
        <v>1860.8019419354837</v>
      </c>
      <c r="K34" s="23">
        <v>2650.5719648521499</v>
      </c>
      <c r="L34" s="23">
        <f t="shared" si="38"/>
        <v>4696.9962476478486</v>
      </c>
    </row>
    <row r="35" spans="1:12" s="15" customFormat="1">
      <c r="A35" s="12">
        <v>14</v>
      </c>
      <c r="B35" s="34" t="s">
        <v>21</v>
      </c>
      <c r="C35" s="8">
        <v>19673877</v>
      </c>
      <c r="D35" s="8">
        <v>1097204</v>
      </c>
      <c r="E35" s="8">
        <v>20542002</v>
      </c>
      <c r="F35" s="8">
        <v>4937978</v>
      </c>
      <c r="G35" s="8">
        <f t="shared" ref="G35" si="39">SUM(C35:F35)</f>
        <v>46251061</v>
      </c>
      <c r="H35" s="9">
        <v>30409.890524193546</v>
      </c>
      <c r="I35" s="9">
        <v>1695.9470430107526</v>
      </c>
      <c r="J35" s="9">
        <v>31751.750403225804</v>
      </c>
      <c r="K35" s="9">
        <v>7632.6272849462366</v>
      </c>
      <c r="L35" s="9">
        <f t="shared" ref="L35" si="40">SUM(H35:K35)</f>
        <v>71490.215255376344</v>
      </c>
    </row>
    <row r="36" spans="1:12" s="15" customFormat="1">
      <c r="A36" s="14"/>
      <c r="B36" s="14" t="s">
        <v>97</v>
      </c>
      <c r="C36" s="13">
        <v>19673877</v>
      </c>
      <c r="D36" s="13">
        <v>1097204</v>
      </c>
      <c r="E36" s="13">
        <v>20542002</v>
      </c>
      <c r="F36" s="13">
        <v>4937978</v>
      </c>
      <c r="G36" s="13">
        <f t="shared" ref="G36:L36" si="41">G35</f>
        <v>46251061</v>
      </c>
      <c r="H36" s="23">
        <v>30409.890524193546</v>
      </c>
      <c r="I36" s="23">
        <v>1695.9470430107526</v>
      </c>
      <c r="J36" s="23">
        <v>31751.750403225804</v>
      </c>
      <c r="K36" s="23">
        <v>7632.6272849462366</v>
      </c>
      <c r="L36" s="23">
        <f t="shared" si="41"/>
        <v>71490.215255376344</v>
      </c>
    </row>
    <row r="37" spans="1:12" s="15" customFormat="1">
      <c r="A37" s="12">
        <v>15</v>
      </c>
      <c r="B37" s="34" t="s">
        <v>22</v>
      </c>
      <c r="C37" s="8">
        <v>0</v>
      </c>
      <c r="D37" s="8">
        <v>0</v>
      </c>
      <c r="E37" s="8">
        <v>582295</v>
      </c>
      <c r="F37" s="8">
        <v>269079</v>
      </c>
      <c r="G37" s="8">
        <f t="shared" ref="G37" si="42">SUM(C37:F37)</f>
        <v>851374</v>
      </c>
      <c r="H37" s="9" t="s">
        <v>86</v>
      </c>
      <c r="I37" s="9" t="s">
        <v>86</v>
      </c>
      <c r="J37" s="9">
        <v>900.05275537634395</v>
      </c>
      <c r="K37" s="9">
        <v>415.91512096774193</v>
      </c>
      <c r="L37" s="9">
        <f t="shared" ref="L37" si="43">SUM(H37:K37)</f>
        <v>1315.9678763440859</v>
      </c>
    </row>
    <row r="38" spans="1:12" s="15" customFormat="1" ht="14.25" customHeight="1">
      <c r="A38" s="14"/>
      <c r="B38" s="14" t="s">
        <v>84</v>
      </c>
      <c r="C38" s="13">
        <v>0</v>
      </c>
      <c r="D38" s="13">
        <v>0</v>
      </c>
      <c r="E38" s="13">
        <v>582295</v>
      </c>
      <c r="F38" s="13">
        <v>269079</v>
      </c>
      <c r="G38" s="13">
        <f t="shared" ref="G38:L38" si="44">G37</f>
        <v>851374</v>
      </c>
      <c r="H38" s="23" t="s">
        <v>86</v>
      </c>
      <c r="I38" s="23" t="s">
        <v>86</v>
      </c>
      <c r="J38" s="23">
        <v>900.05275537634395</v>
      </c>
      <c r="K38" s="23">
        <v>415.91512096774193</v>
      </c>
      <c r="L38" s="23">
        <f t="shared" si="44"/>
        <v>1315.9678763440859</v>
      </c>
    </row>
    <row r="39" spans="1:12" s="15" customFormat="1" ht="14.25" customHeight="1">
      <c r="A39" s="12">
        <v>16</v>
      </c>
      <c r="B39" s="34" t="s">
        <v>23</v>
      </c>
      <c r="C39" s="8">
        <v>0</v>
      </c>
      <c r="D39" s="8">
        <v>217905</v>
      </c>
      <c r="E39" s="8">
        <v>1214545</v>
      </c>
      <c r="F39" s="8">
        <v>956121</v>
      </c>
      <c r="G39" s="8">
        <f t="shared" ref="G39" si="45">SUM(C39:F39)</f>
        <v>2388571</v>
      </c>
      <c r="H39" s="9" t="s">
        <v>86</v>
      </c>
      <c r="I39" s="9">
        <v>336.81552419354836</v>
      </c>
      <c r="J39" s="9">
        <v>1877.3209005376341</v>
      </c>
      <c r="K39" s="9">
        <v>1477.8752016129031</v>
      </c>
      <c r="L39" s="9">
        <f t="shared" ref="L39" si="46">SUM(H39:K39)</f>
        <v>3692.0116263440859</v>
      </c>
    </row>
    <row r="40" spans="1:12" s="15" customFormat="1">
      <c r="A40" s="14"/>
      <c r="B40" s="14" t="s">
        <v>98</v>
      </c>
      <c r="C40" s="13">
        <v>0</v>
      </c>
      <c r="D40" s="13">
        <v>217905</v>
      </c>
      <c r="E40" s="13">
        <v>1214545</v>
      </c>
      <c r="F40" s="13">
        <v>956121</v>
      </c>
      <c r="G40" s="13">
        <f t="shared" ref="G40:L40" si="47">G39</f>
        <v>2388571</v>
      </c>
      <c r="H40" s="23" t="s">
        <v>86</v>
      </c>
      <c r="I40" s="23">
        <v>336.81552419354836</v>
      </c>
      <c r="J40" s="23">
        <v>1877.3209005376341</v>
      </c>
      <c r="K40" s="23">
        <v>1477.8752016129031</v>
      </c>
      <c r="L40" s="23">
        <f t="shared" si="47"/>
        <v>3692.0116263440859</v>
      </c>
    </row>
    <row r="41" spans="1:12" s="15" customFormat="1">
      <c r="A41" s="12">
        <v>17</v>
      </c>
      <c r="B41" s="34" t="s">
        <v>24</v>
      </c>
      <c r="C41" s="8">
        <v>204826</v>
      </c>
      <c r="D41" s="8">
        <v>0</v>
      </c>
      <c r="E41" s="8">
        <v>2688902</v>
      </c>
      <c r="F41" s="8">
        <v>804759</v>
      </c>
      <c r="G41" s="8">
        <f t="shared" ref="G41" si="48">SUM(C41:F41)</f>
        <v>3698487</v>
      </c>
      <c r="H41" s="9">
        <v>316.59932795698921</v>
      </c>
      <c r="I41" s="9" t="s">
        <v>86</v>
      </c>
      <c r="J41" s="9">
        <v>4156.232930107527</v>
      </c>
      <c r="K41" s="9">
        <v>1243.9151209677418</v>
      </c>
      <c r="L41" s="9">
        <f t="shared" ref="L41" si="49">SUM(H41:K41)</f>
        <v>5716.7473790322583</v>
      </c>
    </row>
    <row r="42" spans="1:12" s="15" customFormat="1">
      <c r="A42" s="14"/>
      <c r="B42" s="14" t="s">
        <v>99</v>
      </c>
      <c r="C42" s="13">
        <v>204826</v>
      </c>
      <c r="D42" s="13">
        <v>0</v>
      </c>
      <c r="E42" s="13">
        <v>2688902</v>
      </c>
      <c r="F42" s="13">
        <v>804759</v>
      </c>
      <c r="G42" s="13">
        <f t="shared" ref="G42:L42" si="50">G41</f>
        <v>3698487</v>
      </c>
      <c r="H42" s="23">
        <v>316.59932795698921</v>
      </c>
      <c r="I42" s="23" t="s">
        <v>86</v>
      </c>
      <c r="J42" s="23">
        <v>4156.232930107527</v>
      </c>
      <c r="K42" s="23">
        <v>1243.9151209677418</v>
      </c>
      <c r="L42" s="23">
        <f t="shared" si="50"/>
        <v>5716.7473790322583</v>
      </c>
    </row>
    <row r="43" spans="1:12" s="15" customFormat="1">
      <c r="A43" s="25">
        <v>18</v>
      </c>
      <c r="B43" s="26" t="s">
        <v>25</v>
      </c>
      <c r="C43" s="8">
        <v>0</v>
      </c>
      <c r="D43" s="8">
        <v>0</v>
      </c>
      <c r="E43" s="8">
        <v>175360.63999999996</v>
      </c>
      <c r="F43" s="8">
        <v>410611.49700000009</v>
      </c>
      <c r="G43" s="8">
        <f t="shared" ref="G43" si="51">SUM(C43:F43)</f>
        <v>585972.1370000001</v>
      </c>
      <c r="H43" s="9" t="s">
        <v>86</v>
      </c>
      <c r="I43" s="9" t="s">
        <v>86</v>
      </c>
      <c r="J43" s="9">
        <v>271.05475268817196</v>
      </c>
      <c r="K43" s="9">
        <v>634.68174939516143</v>
      </c>
      <c r="L43" s="9">
        <f t="shared" ref="L43" si="52">SUM(H43:K43)</f>
        <v>905.73650208333333</v>
      </c>
    </row>
    <row r="44" spans="1:12" s="15" customFormat="1">
      <c r="A44" s="14"/>
      <c r="B44" s="14" t="s">
        <v>100</v>
      </c>
      <c r="C44" s="13">
        <v>0</v>
      </c>
      <c r="D44" s="13">
        <v>0</v>
      </c>
      <c r="E44" s="13">
        <v>175360.63999999996</v>
      </c>
      <c r="F44" s="13">
        <v>410611.49700000009</v>
      </c>
      <c r="G44" s="13">
        <f t="shared" ref="G44:L44" si="53">G43</f>
        <v>585972.1370000001</v>
      </c>
      <c r="H44" s="23" t="s">
        <v>86</v>
      </c>
      <c r="I44" s="23" t="s">
        <v>86</v>
      </c>
      <c r="J44" s="23">
        <v>271.05475268817196</v>
      </c>
      <c r="K44" s="23">
        <v>634.68174939516143</v>
      </c>
      <c r="L44" s="23">
        <f t="shared" si="53"/>
        <v>905.73650208333333</v>
      </c>
    </row>
    <row r="45" spans="1:12" s="15" customFormat="1">
      <c r="A45" s="12">
        <v>19</v>
      </c>
      <c r="B45" s="34" t="s">
        <v>26</v>
      </c>
      <c r="C45" s="8">
        <v>0</v>
      </c>
      <c r="D45" s="8">
        <v>0</v>
      </c>
      <c r="E45" s="8">
        <v>589613</v>
      </c>
      <c r="F45" s="8">
        <v>460998</v>
      </c>
      <c r="G45" s="8">
        <f t="shared" ref="G45" si="54">SUM(C45:F45)</f>
        <v>1050611</v>
      </c>
      <c r="H45" s="9" t="s">
        <v>86</v>
      </c>
      <c r="I45" s="9" t="s">
        <v>86</v>
      </c>
      <c r="J45" s="9">
        <v>911.36418010752686</v>
      </c>
      <c r="K45" s="9">
        <v>712.5641129032258</v>
      </c>
      <c r="L45" s="9">
        <f t="shared" ref="L45" si="55">SUM(H45:K45)</f>
        <v>1623.9282930107527</v>
      </c>
    </row>
    <row r="46" spans="1:12" s="15" customFormat="1">
      <c r="A46" s="14"/>
      <c r="B46" s="33" t="s">
        <v>101</v>
      </c>
      <c r="C46" s="13">
        <v>0</v>
      </c>
      <c r="D46" s="13">
        <v>0</v>
      </c>
      <c r="E46" s="13">
        <v>589613</v>
      </c>
      <c r="F46" s="13">
        <v>460998</v>
      </c>
      <c r="G46" s="13">
        <f t="shared" ref="G46:L46" si="56">G45</f>
        <v>1050611</v>
      </c>
      <c r="H46" s="23" t="s">
        <v>86</v>
      </c>
      <c r="I46" s="23" t="s">
        <v>86</v>
      </c>
      <c r="J46" s="23">
        <v>911.36418010752686</v>
      </c>
      <c r="K46" s="23">
        <v>712.5641129032258</v>
      </c>
      <c r="L46" s="23">
        <f t="shared" si="56"/>
        <v>1623.9282930107527</v>
      </c>
    </row>
    <row r="47" spans="1:12" s="15" customFormat="1" ht="14.25" customHeight="1">
      <c r="A47" s="12">
        <v>20</v>
      </c>
      <c r="B47" s="34" t="s">
        <v>27</v>
      </c>
      <c r="C47" s="8">
        <v>0</v>
      </c>
      <c r="D47" s="8">
        <v>0</v>
      </c>
      <c r="E47" s="8">
        <v>787837</v>
      </c>
      <c r="F47" s="8">
        <v>867054</v>
      </c>
      <c r="G47" s="8">
        <f t="shared" ref="G47" si="57">SUM(C47:F47)</f>
        <v>1654891</v>
      </c>
      <c r="H47" s="9" t="s">
        <v>86</v>
      </c>
      <c r="I47" s="9" t="s">
        <v>86</v>
      </c>
      <c r="J47" s="9">
        <v>1217.7588037634407</v>
      </c>
      <c r="K47" s="9">
        <v>1340.2044354838711</v>
      </c>
      <c r="L47" s="9">
        <f t="shared" ref="L47" si="58">SUM(H47:K47)</f>
        <v>2557.9632392473118</v>
      </c>
    </row>
    <row r="48" spans="1:12" s="15" customFormat="1">
      <c r="A48" s="14"/>
      <c r="B48" s="14" t="s">
        <v>102</v>
      </c>
      <c r="C48" s="13">
        <v>0</v>
      </c>
      <c r="D48" s="13">
        <v>0</v>
      </c>
      <c r="E48" s="13">
        <v>787837</v>
      </c>
      <c r="F48" s="13">
        <v>867054</v>
      </c>
      <c r="G48" s="13">
        <f t="shared" ref="G48:L48" si="59">G47</f>
        <v>1654891</v>
      </c>
      <c r="H48" s="23" t="s">
        <v>86</v>
      </c>
      <c r="I48" s="23" t="s">
        <v>86</v>
      </c>
      <c r="J48" s="23">
        <v>1217.7588037634407</v>
      </c>
      <c r="K48" s="23">
        <v>1340.2044354838711</v>
      </c>
      <c r="L48" s="23">
        <f t="shared" si="59"/>
        <v>2557.9632392473118</v>
      </c>
    </row>
    <row r="49" spans="1:16" s="15" customFormat="1">
      <c r="A49" s="12">
        <v>21</v>
      </c>
      <c r="B49" s="34" t="s">
        <v>28</v>
      </c>
      <c r="C49" s="8">
        <v>36741</v>
      </c>
      <c r="D49" s="8">
        <v>0</v>
      </c>
      <c r="E49" s="8">
        <v>4015787</v>
      </c>
      <c r="F49" s="8">
        <v>5849592</v>
      </c>
      <c r="G49" s="8">
        <f t="shared" ref="G49" si="60">SUM(C49:F49)</f>
        <v>9902120</v>
      </c>
      <c r="H49" s="9">
        <v>56.790524193548386</v>
      </c>
      <c r="I49" s="9" t="s">
        <v>86</v>
      </c>
      <c r="J49" s="9">
        <v>6207.1976478494626</v>
      </c>
      <c r="K49" s="9">
        <v>9041.7080645161277</v>
      </c>
      <c r="L49" s="9">
        <f t="shared" ref="L49" si="61">SUM(H49:K49)</f>
        <v>15305.696236559139</v>
      </c>
    </row>
    <row r="50" spans="1:16" s="15" customFormat="1">
      <c r="A50" s="14"/>
      <c r="B50" s="14" t="s">
        <v>103</v>
      </c>
      <c r="C50" s="13">
        <v>36741</v>
      </c>
      <c r="D50" s="13">
        <v>0</v>
      </c>
      <c r="E50" s="13">
        <v>4015787</v>
      </c>
      <c r="F50" s="13">
        <v>5849592</v>
      </c>
      <c r="G50" s="13">
        <f t="shared" ref="G50:L50" si="62">G49</f>
        <v>9902120</v>
      </c>
      <c r="H50" s="23">
        <v>56.790524193548386</v>
      </c>
      <c r="I50" s="23" t="s">
        <v>86</v>
      </c>
      <c r="J50" s="23">
        <v>6207.1976478494626</v>
      </c>
      <c r="K50" s="23">
        <v>9041.7080645161277</v>
      </c>
      <c r="L50" s="23">
        <f t="shared" si="62"/>
        <v>15305.696236559139</v>
      </c>
    </row>
    <row r="51" spans="1:16" s="15" customFormat="1">
      <c r="A51" s="12">
        <v>22</v>
      </c>
      <c r="B51" s="34" t="s">
        <v>29</v>
      </c>
      <c r="C51" s="8">
        <v>172745</v>
      </c>
      <c r="D51" s="8">
        <v>6329</v>
      </c>
      <c r="E51" s="8">
        <v>742740</v>
      </c>
      <c r="F51" s="8">
        <v>799943</v>
      </c>
      <c r="G51" s="8">
        <f t="shared" ref="G51" si="63">SUM(C51:F51)</f>
        <v>1721757</v>
      </c>
      <c r="H51" s="9">
        <v>267.01176075268813</v>
      </c>
      <c r="I51" s="9">
        <v>9.7827284946236546</v>
      </c>
      <c r="J51" s="9">
        <v>1148.0524193548385</v>
      </c>
      <c r="K51" s="9">
        <v>1236.4710349462364</v>
      </c>
      <c r="L51" s="9">
        <f t="shared" ref="L51" si="64">SUM(H51:K51)</f>
        <v>2661.3179435483867</v>
      </c>
    </row>
    <row r="52" spans="1:16" s="15" customFormat="1">
      <c r="A52" s="14"/>
      <c r="B52" s="14" t="s">
        <v>104</v>
      </c>
      <c r="C52" s="13">
        <v>172745</v>
      </c>
      <c r="D52" s="13">
        <v>6329</v>
      </c>
      <c r="E52" s="13">
        <v>742740</v>
      </c>
      <c r="F52" s="13">
        <v>799943</v>
      </c>
      <c r="G52" s="13">
        <f t="shared" ref="G52:L52" si="65">G51</f>
        <v>1721757</v>
      </c>
      <c r="H52" s="23">
        <v>267.01176075268813</v>
      </c>
      <c r="I52" s="23">
        <v>9.7827284946236546</v>
      </c>
      <c r="J52" s="23">
        <v>1148.0524193548385</v>
      </c>
      <c r="K52" s="23">
        <v>1236.4710349462364</v>
      </c>
      <c r="L52" s="23">
        <f t="shared" si="65"/>
        <v>2661.3179435483867</v>
      </c>
    </row>
    <row r="53" spans="1:16" s="15" customFormat="1">
      <c r="A53" s="12">
        <v>23</v>
      </c>
      <c r="B53" s="34" t="s">
        <v>30</v>
      </c>
      <c r="C53" s="8">
        <v>36724</v>
      </c>
      <c r="D53" s="8">
        <v>0</v>
      </c>
      <c r="E53" s="8">
        <v>14955715</v>
      </c>
      <c r="F53" s="8">
        <v>5761434</v>
      </c>
      <c r="G53" s="8">
        <f t="shared" ref="G53" si="66">SUM(C53:F53)</f>
        <v>20753873</v>
      </c>
      <c r="H53" s="9">
        <v>56.764247311827951</v>
      </c>
      <c r="I53" s="9" t="s">
        <v>86</v>
      </c>
      <c r="J53" s="9">
        <v>23117.032594086017</v>
      </c>
      <c r="K53" s="9">
        <v>8905.4423387096776</v>
      </c>
      <c r="L53" s="9">
        <f t="shared" ref="L53" si="67">SUM(H53:K53)</f>
        <v>32079.239180107521</v>
      </c>
    </row>
    <row r="54" spans="1:16" s="15" customFormat="1" ht="15.75" customHeight="1">
      <c r="A54" s="14"/>
      <c r="B54" s="14" t="s">
        <v>105</v>
      </c>
      <c r="C54" s="13">
        <v>36724</v>
      </c>
      <c r="D54" s="13">
        <v>0</v>
      </c>
      <c r="E54" s="13">
        <v>14955715</v>
      </c>
      <c r="F54" s="13">
        <v>5761434</v>
      </c>
      <c r="G54" s="13">
        <f t="shared" ref="G54:L54" si="68">G53</f>
        <v>20753873</v>
      </c>
      <c r="H54" s="23">
        <v>56.764247311827951</v>
      </c>
      <c r="I54" s="23" t="s">
        <v>86</v>
      </c>
      <c r="J54" s="23">
        <v>23117.032594086017</v>
      </c>
      <c r="K54" s="23">
        <v>8905.4423387096776</v>
      </c>
      <c r="L54" s="23">
        <f t="shared" si="68"/>
        <v>32079.239180107521</v>
      </c>
    </row>
    <row r="55" spans="1:16" s="15" customFormat="1">
      <c r="A55" s="12">
        <v>24</v>
      </c>
      <c r="B55" s="34" t="s">
        <v>31</v>
      </c>
      <c r="C55" s="8">
        <v>0</v>
      </c>
      <c r="D55" s="8">
        <v>517075</v>
      </c>
      <c r="E55" s="8">
        <v>1309580</v>
      </c>
      <c r="F55" s="8">
        <v>1068179</v>
      </c>
      <c r="G55" s="8">
        <f t="shared" ref="G55" si="69">SUM(C55:F55)</f>
        <v>2894834</v>
      </c>
      <c r="H55" s="9" t="s">
        <v>86</v>
      </c>
      <c r="I55" s="9">
        <v>799.24227150537627</v>
      </c>
      <c r="J55" s="9">
        <v>2024.2163978494623</v>
      </c>
      <c r="K55" s="9">
        <v>1651.0831317204299</v>
      </c>
      <c r="L55" s="9">
        <f t="shared" ref="L55" si="70">SUM(H55:K55)</f>
        <v>4474.5418010752683</v>
      </c>
      <c r="M55" s="35"/>
    </row>
    <row r="56" spans="1:16" s="35" customFormat="1" ht="16.5" customHeight="1">
      <c r="A56" s="14"/>
      <c r="B56" s="14" t="s">
        <v>106</v>
      </c>
      <c r="C56" s="13">
        <v>0</v>
      </c>
      <c r="D56" s="13">
        <v>517075</v>
      </c>
      <c r="E56" s="13">
        <v>1309580</v>
      </c>
      <c r="F56" s="13">
        <v>1068179</v>
      </c>
      <c r="G56" s="13">
        <f t="shared" ref="G56:L56" si="71">G55</f>
        <v>2894834</v>
      </c>
      <c r="H56" s="23" t="s">
        <v>86</v>
      </c>
      <c r="I56" s="23">
        <v>799.24227150537627</v>
      </c>
      <c r="J56" s="23">
        <v>2024.2163978494623</v>
      </c>
      <c r="K56" s="23">
        <v>1651.0831317204299</v>
      </c>
      <c r="L56" s="23">
        <f t="shared" si="71"/>
        <v>4474.5418010752683</v>
      </c>
      <c r="M56" s="15"/>
      <c r="P56" s="36"/>
    </row>
    <row r="57" spans="1:16" s="15" customFormat="1">
      <c r="A57" s="10">
        <v>25</v>
      </c>
      <c r="B57" s="11" t="s">
        <v>32</v>
      </c>
      <c r="C57" s="8">
        <v>45664</v>
      </c>
      <c r="D57" s="8">
        <v>0</v>
      </c>
      <c r="E57" s="8">
        <v>2583256</v>
      </c>
      <c r="F57" s="8">
        <v>998693</v>
      </c>
      <c r="G57" s="8">
        <f t="shared" ref="G57" si="72">SUM(C57:F57)</f>
        <v>3627613</v>
      </c>
      <c r="H57" s="9">
        <v>70.582795698924727</v>
      </c>
      <c r="I57" s="9" t="s">
        <v>86</v>
      </c>
      <c r="J57" s="9">
        <v>3992.9360215053757</v>
      </c>
      <c r="K57" s="9">
        <v>1543.6786962365591</v>
      </c>
      <c r="L57" s="9">
        <f t="shared" ref="L57" si="73">SUM(H57:K57)</f>
        <v>5607.1975134408594</v>
      </c>
    </row>
    <row r="58" spans="1:16" s="15" customFormat="1">
      <c r="A58" s="14"/>
      <c r="B58" s="14" t="s">
        <v>107</v>
      </c>
      <c r="C58" s="13">
        <v>45664</v>
      </c>
      <c r="D58" s="13">
        <v>0</v>
      </c>
      <c r="E58" s="13">
        <v>2583256</v>
      </c>
      <c r="F58" s="13">
        <v>998693</v>
      </c>
      <c r="G58" s="13">
        <f t="shared" ref="G58:L58" si="74">G57</f>
        <v>3627613</v>
      </c>
      <c r="H58" s="23">
        <v>70.582795698924727</v>
      </c>
      <c r="I58" s="23" t="s">
        <v>86</v>
      </c>
      <c r="J58" s="23">
        <v>3992.9360215053757</v>
      </c>
      <c r="K58" s="23">
        <v>1543.6786962365591</v>
      </c>
      <c r="L58" s="23">
        <f t="shared" si="74"/>
        <v>5607.1975134408594</v>
      </c>
    </row>
    <row r="59" spans="1:16" s="15" customFormat="1">
      <c r="A59" s="12">
        <v>26</v>
      </c>
      <c r="B59" s="34" t="s">
        <v>33</v>
      </c>
      <c r="C59" s="8">
        <v>789608</v>
      </c>
      <c r="D59" s="8">
        <v>9208</v>
      </c>
      <c r="E59" s="8">
        <v>567504</v>
      </c>
      <c r="F59" s="8">
        <v>698944</v>
      </c>
      <c r="G59" s="8">
        <f t="shared" ref="G59" si="75">SUM(C59:F59)</f>
        <v>2065264</v>
      </c>
      <c r="H59" s="9">
        <v>1220.4962365591396</v>
      </c>
      <c r="I59" s="9">
        <v>14.232795698924731</v>
      </c>
      <c r="J59" s="9">
        <v>877.1903225806451</v>
      </c>
      <c r="K59" s="9">
        <v>1080.3569892473117</v>
      </c>
      <c r="L59" s="9">
        <f t="shared" ref="L59" si="76">SUM(H59:K59)</f>
        <v>3192.2763440860208</v>
      </c>
    </row>
    <row r="60" spans="1:16" s="15" customFormat="1">
      <c r="A60" s="14"/>
      <c r="B60" s="14" t="s">
        <v>108</v>
      </c>
      <c r="C60" s="13">
        <v>789608</v>
      </c>
      <c r="D60" s="13">
        <v>9208</v>
      </c>
      <c r="E60" s="13">
        <v>567504</v>
      </c>
      <c r="F60" s="13">
        <v>698944</v>
      </c>
      <c r="G60" s="13">
        <f t="shared" ref="G60:L60" si="77">G59</f>
        <v>2065264</v>
      </c>
      <c r="H60" s="23">
        <v>1220.4962365591396</v>
      </c>
      <c r="I60" s="23">
        <v>14.232795698924731</v>
      </c>
      <c r="J60" s="23">
        <v>877.1903225806451</v>
      </c>
      <c r="K60" s="23">
        <v>1080.3569892473117</v>
      </c>
      <c r="L60" s="23">
        <f t="shared" si="77"/>
        <v>3192.2763440860208</v>
      </c>
    </row>
    <row r="61" spans="1:16" s="15" customFormat="1">
      <c r="A61" s="12">
        <v>27</v>
      </c>
      <c r="B61" s="34" t="s">
        <v>34</v>
      </c>
      <c r="C61" s="8">
        <v>12456</v>
      </c>
      <c r="D61" s="8">
        <v>0</v>
      </c>
      <c r="E61" s="8">
        <v>1455123</v>
      </c>
      <c r="F61" s="8">
        <v>1369353</v>
      </c>
      <c r="G61" s="8">
        <f t="shared" ref="G61" si="78">SUM(C61:F61)</f>
        <v>2836932</v>
      </c>
      <c r="H61" s="9">
        <v>19.25322580645161</v>
      </c>
      <c r="I61" s="9" t="s">
        <v>86</v>
      </c>
      <c r="J61" s="9">
        <v>2249.1820564516129</v>
      </c>
      <c r="K61" s="9">
        <v>2116.6074596774192</v>
      </c>
      <c r="L61" s="9">
        <f t="shared" ref="L61" si="79">SUM(H61:K61)</f>
        <v>4385.0427419354837</v>
      </c>
    </row>
    <row r="62" spans="1:16" s="15" customFormat="1">
      <c r="A62" s="14"/>
      <c r="B62" s="14" t="s">
        <v>71</v>
      </c>
      <c r="C62" s="13">
        <v>12456</v>
      </c>
      <c r="D62" s="13">
        <v>0</v>
      </c>
      <c r="E62" s="13">
        <v>1455123</v>
      </c>
      <c r="F62" s="13">
        <v>1369353</v>
      </c>
      <c r="G62" s="13">
        <f t="shared" ref="G62:L62" si="80">G61</f>
        <v>2836932</v>
      </c>
      <c r="H62" s="23">
        <v>19.25322580645161</v>
      </c>
      <c r="I62" s="23" t="s">
        <v>86</v>
      </c>
      <c r="J62" s="23">
        <v>2249.1820564516129</v>
      </c>
      <c r="K62" s="23">
        <v>2116.6074596774192</v>
      </c>
      <c r="L62" s="23">
        <f t="shared" si="80"/>
        <v>4385.0427419354837</v>
      </c>
    </row>
    <row r="63" spans="1:16" s="15" customFormat="1">
      <c r="A63" s="12">
        <v>28</v>
      </c>
      <c r="B63" s="34" t="s">
        <v>35</v>
      </c>
      <c r="C63" s="8">
        <v>272008</v>
      </c>
      <c r="D63" s="8">
        <v>0</v>
      </c>
      <c r="E63" s="8">
        <v>2718897</v>
      </c>
      <c r="F63" s="8">
        <v>1313041</v>
      </c>
      <c r="G63" s="8">
        <f t="shared" ref="G63" si="81">SUM(C63:F63)</f>
        <v>4303946</v>
      </c>
      <c r="H63" s="9">
        <v>420.44247311827957</v>
      </c>
      <c r="I63" s="9" t="s">
        <v>86</v>
      </c>
      <c r="J63" s="9">
        <v>4202.5961693548388</v>
      </c>
      <c r="K63" s="9">
        <v>2029.5660618279569</v>
      </c>
      <c r="L63" s="9">
        <f t="shared" ref="L63" si="82">SUM(H63:K63)</f>
        <v>6652.6047043010758</v>
      </c>
    </row>
    <row r="64" spans="1:16" s="15" customFormat="1" ht="14.25" customHeight="1">
      <c r="A64" s="14"/>
      <c r="B64" s="14" t="s">
        <v>109</v>
      </c>
      <c r="C64" s="13">
        <v>272008</v>
      </c>
      <c r="D64" s="13">
        <v>0</v>
      </c>
      <c r="E64" s="13">
        <v>2718897</v>
      </c>
      <c r="F64" s="13">
        <v>1313041</v>
      </c>
      <c r="G64" s="13">
        <f t="shared" ref="G64:L64" si="83">G63</f>
        <v>4303946</v>
      </c>
      <c r="H64" s="23">
        <v>420.44247311827957</v>
      </c>
      <c r="I64" s="23" t="s">
        <v>86</v>
      </c>
      <c r="J64" s="23">
        <v>4202.5961693548388</v>
      </c>
      <c r="K64" s="23">
        <v>2029.5660618279569</v>
      </c>
      <c r="L64" s="23">
        <f t="shared" si="83"/>
        <v>6652.6047043010758</v>
      </c>
    </row>
    <row r="65" spans="1:12" s="15" customFormat="1">
      <c r="A65" s="12">
        <v>29</v>
      </c>
      <c r="B65" s="34" t="s">
        <v>36</v>
      </c>
      <c r="C65" s="8">
        <v>860072</v>
      </c>
      <c r="D65" s="8">
        <v>0</v>
      </c>
      <c r="E65" s="8">
        <v>3268653</v>
      </c>
      <c r="F65" s="8">
        <v>1014828</v>
      </c>
      <c r="G65" s="8">
        <f t="shared" ref="G65" si="84">SUM(C65:F65)</f>
        <v>5143553</v>
      </c>
      <c r="H65" s="9">
        <v>1329.4123655913977</v>
      </c>
      <c r="I65" s="9" t="s">
        <v>86</v>
      </c>
      <c r="J65" s="9">
        <v>5052.3534274193544</v>
      </c>
      <c r="K65" s="9">
        <v>1568.6185483870966</v>
      </c>
      <c r="L65" s="9">
        <f t="shared" ref="L65" si="85">SUM(H65:K65)</f>
        <v>7950.3843413978493</v>
      </c>
    </row>
    <row r="66" spans="1:12" s="15" customFormat="1">
      <c r="A66" s="14"/>
      <c r="B66" s="14" t="s">
        <v>110</v>
      </c>
      <c r="C66" s="13">
        <v>860072</v>
      </c>
      <c r="D66" s="13">
        <v>0</v>
      </c>
      <c r="E66" s="13">
        <v>3268653</v>
      </c>
      <c r="F66" s="13">
        <v>1014828</v>
      </c>
      <c r="G66" s="13">
        <f t="shared" ref="G66:L66" si="86">G65</f>
        <v>5143553</v>
      </c>
      <c r="H66" s="23">
        <v>1329.4123655913977</v>
      </c>
      <c r="I66" s="23" t="s">
        <v>86</v>
      </c>
      <c r="J66" s="23">
        <v>5052.3534274193544</v>
      </c>
      <c r="K66" s="23">
        <v>1568.6185483870966</v>
      </c>
      <c r="L66" s="23">
        <f t="shared" si="86"/>
        <v>7950.3843413978493</v>
      </c>
    </row>
    <row r="67" spans="1:12" s="15" customFormat="1">
      <c r="A67" s="12">
        <v>30</v>
      </c>
      <c r="B67" s="34" t="s">
        <v>37</v>
      </c>
      <c r="C67" s="8">
        <v>514205</v>
      </c>
      <c r="D67" s="8">
        <v>0</v>
      </c>
      <c r="E67" s="8">
        <v>1013601</v>
      </c>
      <c r="F67" s="8">
        <v>783294</v>
      </c>
      <c r="G67" s="8">
        <f t="shared" ref="G67" si="87">SUM(C67:F67)</f>
        <v>2311100</v>
      </c>
      <c r="H67" s="9">
        <v>794.80611559139777</v>
      </c>
      <c r="I67" s="9" t="s">
        <v>86</v>
      </c>
      <c r="J67" s="9">
        <v>1566.7219758064516</v>
      </c>
      <c r="K67" s="9">
        <v>1210.7366935483869</v>
      </c>
      <c r="L67" s="9">
        <f t="shared" ref="L67" si="88">SUM(H67:K67)</f>
        <v>3572.2647849462364</v>
      </c>
    </row>
    <row r="68" spans="1:12" s="15" customFormat="1" ht="15" customHeight="1">
      <c r="A68" s="14"/>
      <c r="B68" s="14" t="s">
        <v>111</v>
      </c>
      <c r="C68" s="13">
        <v>514205</v>
      </c>
      <c r="D68" s="13">
        <v>0</v>
      </c>
      <c r="E68" s="13">
        <v>1013601</v>
      </c>
      <c r="F68" s="13">
        <v>783294</v>
      </c>
      <c r="G68" s="13">
        <f t="shared" ref="G68:L68" si="89">G67</f>
        <v>2311100</v>
      </c>
      <c r="H68" s="23">
        <v>794.80611559139777</v>
      </c>
      <c r="I68" s="23" t="s">
        <v>86</v>
      </c>
      <c r="J68" s="23">
        <v>1566.7219758064516</v>
      </c>
      <c r="K68" s="23">
        <v>1210.7366935483869</v>
      </c>
      <c r="L68" s="23">
        <f t="shared" si="89"/>
        <v>3572.2647849462364</v>
      </c>
    </row>
    <row r="69" spans="1:12" s="15" customFormat="1" ht="15" customHeight="1">
      <c r="A69" s="12">
        <v>31</v>
      </c>
      <c r="B69" s="34" t="s">
        <v>38</v>
      </c>
      <c r="C69" s="8">
        <v>191779</v>
      </c>
      <c r="D69" s="8">
        <v>0</v>
      </c>
      <c r="E69" s="8">
        <v>1253990</v>
      </c>
      <c r="F69" s="8">
        <v>641189</v>
      </c>
      <c r="G69" s="8">
        <f t="shared" ref="G69" si="90">SUM(C69:F69)</f>
        <v>2086958</v>
      </c>
      <c r="H69" s="9">
        <v>296.43259408602148</v>
      </c>
      <c r="I69" s="9" t="s">
        <v>86</v>
      </c>
      <c r="J69" s="9">
        <v>1938.2909946236557</v>
      </c>
      <c r="K69" s="9">
        <v>991.08514784946237</v>
      </c>
      <c r="L69" s="9">
        <f t="shared" ref="L69" si="91">SUM(H69:K69)</f>
        <v>3225.8087365591396</v>
      </c>
    </row>
    <row r="70" spans="1:12" s="15" customFormat="1" ht="15" customHeight="1">
      <c r="A70" s="14"/>
      <c r="B70" s="14" t="s">
        <v>112</v>
      </c>
      <c r="C70" s="13">
        <v>191779</v>
      </c>
      <c r="D70" s="13">
        <v>0</v>
      </c>
      <c r="E70" s="13">
        <v>1253990</v>
      </c>
      <c r="F70" s="13">
        <v>641189</v>
      </c>
      <c r="G70" s="13">
        <f t="shared" ref="G70:L70" si="92">G69</f>
        <v>2086958</v>
      </c>
      <c r="H70" s="23">
        <v>296.43259408602148</v>
      </c>
      <c r="I70" s="23" t="s">
        <v>86</v>
      </c>
      <c r="J70" s="23">
        <v>1938.2909946236557</v>
      </c>
      <c r="K70" s="23">
        <v>991.08514784946237</v>
      </c>
      <c r="L70" s="23">
        <f t="shared" si="92"/>
        <v>3225.8087365591396</v>
      </c>
    </row>
    <row r="71" spans="1:12" s="15" customFormat="1" ht="15" customHeight="1">
      <c r="A71" s="12">
        <v>32</v>
      </c>
      <c r="B71" s="34" t="s">
        <v>39</v>
      </c>
      <c r="C71" s="8">
        <v>35353</v>
      </c>
      <c r="D71" s="8">
        <v>0</v>
      </c>
      <c r="E71" s="8">
        <v>3872727</v>
      </c>
      <c r="F71" s="8">
        <v>2260635</v>
      </c>
      <c r="G71" s="8">
        <f t="shared" ref="G71" si="93">SUM(C71:F71)</f>
        <v>6168715</v>
      </c>
      <c r="H71" s="9">
        <v>54.645094086021501</v>
      </c>
      <c r="I71" s="9" t="s">
        <v>86</v>
      </c>
      <c r="J71" s="9">
        <v>5986.0699596774193</v>
      </c>
      <c r="K71" s="9">
        <v>3494.2610887096771</v>
      </c>
      <c r="L71" s="9">
        <f t="shared" ref="L71" si="94">SUM(H71:K71)</f>
        <v>9534.9761424731187</v>
      </c>
    </row>
    <row r="72" spans="1:12" s="15" customFormat="1">
      <c r="A72" s="14"/>
      <c r="B72" s="14" t="s">
        <v>113</v>
      </c>
      <c r="C72" s="13">
        <v>35353</v>
      </c>
      <c r="D72" s="13">
        <v>0</v>
      </c>
      <c r="E72" s="13">
        <v>3872727</v>
      </c>
      <c r="F72" s="13">
        <v>2260635</v>
      </c>
      <c r="G72" s="13">
        <f t="shared" ref="G72:L72" si="95">G71</f>
        <v>6168715</v>
      </c>
      <c r="H72" s="23">
        <v>54.645094086021501</v>
      </c>
      <c r="I72" s="23" t="s">
        <v>86</v>
      </c>
      <c r="J72" s="23">
        <v>5986.0699596774193</v>
      </c>
      <c r="K72" s="23">
        <v>3494.2610887096771</v>
      </c>
      <c r="L72" s="23">
        <f t="shared" si="95"/>
        <v>9534.9761424731187</v>
      </c>
    </row>
    <row r="73" spans="1:12" s="15" customFormat="1">
      <c r="A73" s="12">
        <v>33</v>
      </c>
      <c r="B73" s="34" t="s">
        <v>142</v>
      </c>
      <c r="C73" s="8">
        <v>0</v>
      </c>
      <c r="D73" s="8">
        <v>0</v>
      </c>
      <c r="E73" s="8">
        <v>239000</v>
      </c>
      <c r="F73" s="8">
        <v>0</v>
      </c>
      <c r="G73" s="8">
        <f t="shared" ref="G73" si="96">SUM(C73:F73)</f>
        <v>239000</v>
      </c>
      <c r="H73" s="9" t="s">
        <v>86</v>
      </c>
      <c r="I73" s="9" t="s">
        <v>86</v>
      </c>
      <c r="J73" s="9">
        <v>369.42204301075265</v>
      </c>
      <c r="K73" s="9" t="s">
        <v>86</v>
      </c>
      <c r="L73" s="9">
        <f t="shared" ref="L73" si="97">SUM(H73:K73)</f>
        <v>369.42204301075265</v>
      </c>
    </row>
    <row r="74" spans="1:12" s="15" customFormat="1">
      <c r="A74" s="14"/>
      <c r="B74" s="14" t="s">
        <v>143</v>
      </c>
      <c r="C74" s="13">
        <v>0</v>
      </c>
      <c r="D74" s="13">
        <v>0</v>
      </c>
      <c r="E74" s="13">
        <v>239000</v>
      </c>
      <c r="F74" s="13">
        <v>0</v>
      </c>
      <c r="G74" s="13">
        <f t="shared" ref="G74:L74" si="98">G73</f>
        <v>239000</v>
      </c>
      <c r="H74" s="23" t="s">
        <v>86</v>
      </c>
      <c r="I74" s="23" t="s">
        <v>86</v>
      </c>
      <c r="J74" s="23">
        <v>369.42204301075265</v>
      </c>
      <c r="K74" s="23" t="s">
        <v>86</v>
      </c>
      <c r="L74" s="23">
        <f t="shared" si="98"/>
        <v>369.42204301075265</v>
      </c>
    </row>
    <row r="75" spans="1:12" s="15" customFormat="1">
      <c r="A75" s="12">
        <v>34</v>
      </c>
      <c r="B75" s="34" t="s">
        <v>41</v>
      </c>
      <c r="C75" s="8">
        <v>8882</v>
      </c>
      <c r="D75" s="8">
        <v>0</v>
      </c>
      <c r="E75" s="8">
        <v>937030</v>
      </c>
      <c r="F75" s="8">
        <v>830427.22</v>
      </c>
      <c r="G75" s="8">
        <f t="shared" ref="G75" si="99">SUM(C75:F75)</f>
        <v>1776339.22</v>
      </c>
      <c r="H75" s="9">
        <v>13.728897849462363</v>
      </c>
      <c r="I75" s="9" t="s">
        <v>86</v>
      </c>
      <c r="J75" s="9">
        <v>1448.3662634408602</v>
      </c>
      <c r="K75" s="9">
        <v>1283.5904610215052</v>
      </c>
      <c r="L75" s="9">
        <f t="shared" ref="L75" si="100">SUM(H75:K75)</f>
        <v>2745.6856223118275</v>
      </c>
    </row>
    <row r="76" spans="1:12" s="15" customFormat="1">
      <c r="A76" s="14"/>
      <c r="B76" s="14" t="s">
        <v>114</v>
      </c>
      <c r="C76" s="13">
        <v>8882</v>
      </c>
      <c r="D76" s="13">
        <v>0</v>
      </c>
      <c r="E76" s="13">
        <v>937030</v>
      </c>
      <c r="F76" s="13">
        <v>830427.22</v>
      </c>
      <c r="G76" s="13">
        <f t="shared" ref="G76:L76" si="101">G75</f>
        <v>1776339.22</v>
      </c>
      <c r="H76" s="23">
        <v>13.728897849462363</v>
      </c>
      <c r="I76" s="23" t="s">
        <v>86</v>
      </c>
      <c r="J76" s="23">
        <v>1448.3662634408602</v>
      </c>
      <c r="K76" s="23">
        <v>1283.5904610215052</v>
      </c>
      <c r="L76" s="23">
        <f t="shared" si="101"/>
        <v>2745.6856223118275</v>
      </c>
    </row>
    <row r="77" spans="1:12" s="15" customFormat="1">
      <c r="A77" s="10">
        <v>35</v>
      </c>
      <c r="B77" s="11" t="s">
        <v>43</v>
      </c>
      <c r="C77" s="8">
        <v>0</v>
      </c>
      <c r="D77" s="8">
        <v>0</v>
      </c>
      <c r="E77" s="8">
        <v>12344</v>
      </c>
      <c r="F77" s="8">
        <v>59763</v>
      </c>
      <c r="G77" s="8">
        <f t="shared" ref="G77" si="102">SUM(C77:F77)</f>
        <v>72107</v>
      </c>
      <c r="H77" s="9" t="s">
        <v>86</v>
      </c>
      <c r="I77" s="9" t="s">
        <v>86</v>
      </c>
      <c r="J77" s="9">
        <v>19.080107526881719</v>
      </c>
      <c r="K77" s="9">
        <v>92.375604838709677</v>
      </c>
      <c r="L77" s="9">
        <f t="shared" ref="L77" si="103">SUM(H77:K77)</f>
        <v>111.4557123655914</v>
      </c>
    </row>
    <row r="78" spans="1:12" s="15" customFormat="1">
      <c r="A78" s="14"/>
      <c r="B78" s="14" t="s">
        <v>115</v>
      </c>
      <c r="C78" s="13">
        <v>0</v>
      </c>
      <c r="D78" s="13">
        <v>0</v>
      </c>
      <c r="E78" s="13">
        <v>12344</v>
      </c>
      <c r="F78" s="13">
        <v>59763</v>
      </c>
      <c r="G78" s="13">
        <f t="shared" ref="G78:L78" si="104">G77</f>
        <v>72107</v>
      </c>
      <c r="H78" s="23" t="s">
        <v>86</v>
      </c>
      <c r="I78" s="23" t="s">
        <v>86</v>
      </c>
      <c r="J78" s="23">
        <v>19.080107526881719</v>
      </c>
      <c r="K78" s="23">
        <v>92.375604838709677</v>
      </c>
      <c r="L78" s="23">
        <f t="shared" si="104"/>
        <v>111.4557123655914</v>
      </c>
    </row>
    <row r="79" spans="1:12" s="15" customFormat="1" ht="15" customHeight="1">
      <c r="A79" s="10">
        <v>36</v>
      </c>
      <c r="B79" s="11" t="s">
        <v>42</v>
      </c>
      <c r="C79" s="8">
        <v>670349</v>
      </c>
      <c r="D79" s="8">
        <v>91438</v>
      </c>
      <c r="E79" s="8">
        <v>4814482</v>
      </c>
      <c r="F79" s="8">
        <v>2566676</v>
      </c>
      <c r="G79" s="8">
        <f t="shared" ref="G79" si="105">SUM(C79:F79)</f>
        <v>8142945</v>
      </c>
      <c r="H79" s="9">
        <v>1036.1577284946236</v>
      </c>
      <c r="I79" s="9">
        <v>141.3356182795699</v>
      </c>
      <c r="J79" s="9">
        <v>7441.7396505376337</v>
      </c>
      <c r="K79" s="9">
        <v>3967.3083333333334</v>
      </c>
      <c r="L79" s="9">
        <f t="shared" ref="L79" si="106">SUM(H79:K79)</f>
        <v>12586.541330645159</v>
      </c>
    </row>
    <row r="80" spans="1:12" s="15" customFormat="1">
      <c r="A80" s="14"/>
      <c r="B80" s="14" t="s">
        <v>72</v>
      </c>
      <c r="C80" s="13">
        <v>670349</v>
      </c>
      <c r="D80" s="13">
        <v>91438</v>
      </c>
      <c r="E80" s="13">
        <v>4814482</v>
      </c>
      <c r="F80" s="13">
        <v>2566676</v>
      </c>
      <c r="G80" s="13">
        <f t="shared" ref="G80:L80" si="107">G79</f>
        <v>8142945</v>
      </c>
      <c r="H80" s="23">
        <v>1036.1577284946236</v>
      </c>
      <c r="I80" s="23">
        <v>141.3356182795699</v>
      </c>
      <c r="J80" s="23">
        <v>7441.7396505376337</v>
      </c>
      <c r="K80" s="23">
        <v>3967.3083333333334</v>
      </c>
      <c r="L80" s="23">
        <f t="shared" si="107"/>
        <v>12586.541330645159</v>
      </c>
    </row>
    <row r="81" spans="1:12" s="15" customFormat="1">
      <c r="A81" s="10">
        <v>37</v>
      </c>
      <c r="B81" s="24" t="s">
        <v>81</v>
      </c>
      <c r="C81" s="8">
        <v>0</v>
      </c>
      <c r="D81" s="8">
        <v>0</v>
      </c>
      <c r="E81" s="8">
        <v>320655</v>
      </c>
      <c r="F81" s="8">
        <v>0</v>
      </c>
      <c r="G81" s="8">
        <f t="shared" ref="G81" si="108">SUM(C81:F81)</f>
        <v>320655</v>
      </c>
      <c r="H81" s="9" t="s">
        <v>86</v>
      </c>
      <c r="I81" s="9" t="s">
        <v>86</v>
      </c>
      <c r="J81" s="9">
        <v>495.63608870967738</v>
      </c>
      <c r="K81" s="9" t="s">
        <v>86</v>
      </c>
      <c r="L81" s="9">
        <f t="shared" ref="L81" si="109">SUM(H81:K81)</f>
        <v>495.63608870967738</v>
      </c>
    </row>
    <row r="82" spans="1:12" s="15" customFormat="1">
      <c r="A82" s="14"/>
      <c r="B82" s="14" t="s">
        <v>82</v>
      </c>
      <c r="C82" s="13">
        <v>0</v>
      </c>
      <c r="D82" s="13">
        <v>0</v>
      </c>
      <c r="E82" s="13">
        <v>320655</v>
      </c>
      <c r="F82" s="13">
        <v>0</v>
      </c>
      <c r="G82" s="13">
        <f t="shared" ref="G82:L82" si="110">G81</f>
        <v>320655</v>
      </c>
      <c r="H82" s="23" t="s">
        <v>86</v>
      </c>
      <c r="I82" s="23" t="s">
        <v>86</v>
      </c>
      <c r="J82" s="23">
        <v>495.63608870967738</v>
      </c>
      <c r="K82" s="23" t="s">
        <v>86</v>
      </c>
      <c r="L82" s="23">
        <f t="shared" si="110"/>
        <v>495.63608870967738</v>
      </c>
    </row>
    <row r="83" spans="1:12" s="15" customFormat="1">
      <c r="A83" s="10">
        <v>38</v>
      </c>
      <c r="B83" s="24" t="s">
        <v>79</v>
      </c>
      <c r="C83" s="8">
        <v>0</v>
      </c>
      <c r="D83" s="8">
        <v>0</v>
      </c>
      <c r="E83" s="8">
        <v>38481</v>
      </c>
      <c r="F83" s="8">
        <v>71086</v>
      </c>
      <c r="G83" s="8">
        <f t="shared" ref="G83" si="111">SUM(C83:F83)</f>
        <v>109567</v>
      </c>
      <c r="H83" s="9" t="s">
        <v>86</v>
      </c>
      <c r="I83" s="9" t="s">
        <v>86</v>
      </c>
      <c r="J83" s="9">
        <v>59.480040322580635</v>
      </c>
      <c r="K83" s="9">
        <v>109.87755376344086</v>
      </c>
      <c r="L83" s="9">
        <f t="shared" ref="L83" si="112">SUM(H83:K83)</f>
        <v>169.35759408602149</v>
      </c>
    </row>
    <row r="84" spans="1:12" s="15" customFormat="1">
      <c r="A84" s="14"/>
      <c r="B84" s="14" t="s">
        <v>80</v>
      </c>
      <c r="C84" s="13">
        <v>0</v>
      </c>
      <c r="D84" s="13">
        <v>0</v>
      </c>
      <c r="E84" s="13">
        <v>38481</v>
      </c>
      <c r="F84" s="13">
        <v>71086</v>
      </c>
      <c r="G84" s="13">
        <f t="shared" ref="G84:L84" si="113">G83</f>
        <v>109567</v>
      </c>
      <c r="H84" s="23" t="s">
        <v>86</v>
      </c>
      <c r="I84" s="23" t="s">
        <v>86</v>
      </c>
      <c r="J84" s="23">
        <v>59.480040322580635</v>
      </c>
      <c r="K84" s="23">
        <v>109.87755376344086</v>
      </c>
      <c r="L84" s="23">
        <f t="shared" si="113"/>
        <v>169.35759408602149</v>
      </c>
    </row>
    <row r="85" spans="1:12" s="15" customFormat="1" ht="15" customHeight="1">
      <c r="A85" s="10">
        <v>39</v>
      </c>
      <c r="B85" s="11" t="s">
        <v>44</v>
      </c>
      <c r="C85" s="8">
        <v>0</v>
      </c>
      <c r="D85" s="8">
        <v>0</v>
      </c>
      <c r="E85" s="8">
        <v>463236.23</v>
      </c>
      <c r="F85" s="8">
        <v>95913.58</v>
      </c>
      <c r="G85" s="8">
        <f t="shared" ref="G85" si="114">SUM(C85:F85)</f>
        <v>559149.80999999994</v>
      </c>
      <c r="H85" s="9" t="s">
        <v>86</v>
      </c>
      <c r="I85" s="9" t="s">
        <v>86</v>
      </c>
      <c r="J85" s="9">
        <v>716.02374260752674</v>
      </c>
      <c r="K85" s="9">
        <v>148.25351747311825</v>
      </c>
      <c r="L85" s="9">
        <f t="shared" ref="L85" si="115">SUM(H85:K85)</f>
        <v>864.27726008064496</v>
      </c>
    </row>
    <row r="86" spans="1:12" s="15" customFormat="1">
      <c r="A86" s="14"/>
      <c r="B86" s="16" t="s">
        <v>116</v>
      </c>
      <c r="C86" s="13">
        <v>0</v>
      </c>
      <c r="D86" s="13">
        <v>0</v>
      </c>
      <c r="E86" s="13">
        <v>463236.23</v>
      </c>
      <c r="F86" s="13">
        <v>95913.58</v>
      </c>
      <c r="G86" s="13">
        <f t="shared" ref="G86:L86" si="116">G85</f>
        <v>559149.80999999994</v>
      </c>
      <c r="H86" s="23" t="s">
        <v>86</v>
      </c>
      <c r="I86" s="23" t="s">
        <v>86</v>
      </c>
      <c r="J86" s="23">
        <v>716.02374260752674</v>
      </c>
      <c r="K86" s="23">
        <v>148.25351747311825</v>
      </c>
      <c r="L86" s="23">
        <f t="shared" si="116"/>
        <v>864.27726008064496</v>
      </c>
    </row>
    <row r="87" spans="1:12" s="15" customFormat="1">
      <c r="A87" s="10">
        <v>40</v>
      </c>
      <c r="B87" s="11" t="s">
        <v>45</v>
      </c>
      <c r="C87" s="8">
        <v>167304</v>
      </c>
      <c r="D87" s="8">
        <v>0</v>
      </c>
      <c r="E87" s="8">
        <v>104324</v>
      </c>
      <c r="F87" s="8">
        <v>130782</v>
      </c>
      <c r="G87" s="8">
        <f t="shared" ref="G87" si="117">SUM(C87:F87)</f>
        <v>402410</v>
      </c>
      <c r="H87" s="9">
        <v>258.60161290322577</v>
      </c>
      <c r="I87" s="9" t="s">
        <v>86</v>
      </c>
      <c r="J87" s="9">
        <v>161.25349462365591</v>
      </c>
      <c r="K87" s="9">
        <v>202.14959677419353</v>
      </c>
      <c r="L87" s="9">
        <f t="shared" ref="L87" si="118">SUM(H87:K87)</f>
        <v>622.00470430107521</v>
      </c>
    </row>
    <row r="88" spans="1:12" s="15" customFormat="1">
      <c r="A88" s="14"/>
      <c r="B88" s="14" t="s">
        <v>117</v>
      </c>
      <c r="C88" s="13">
        <v>167304</v>
      </c>
      <c r="D88" s="13">
        <v>0</v>
      </c>
      <c r="E88" s="13">
        <v>104324</v>
      </c>
      <c r="F88" s="13">
        <v>130782</v>
      </c>
      <c r="G88" s="13">
        <f t="shared" ref="G88:L88" si="119">G87</f>
        <v>402410</v>
      </c>
      <c r="H88" s="23">
        <v>258.60161290322577</v>
      </c>
      <c r="I88" s="23" t="s">
        <v>86</v>
      </c>
      <c r="J88" s="23">
        <v>161.25349462365591</v>
      </c>
      <c r="K88" s="23">
        <v>202.14959677419353</v>
      </c>
      <c r="L88" s="23">
        <f t="shared" si="119"/>
        <v>622.00470430107521</v>
      </c>
    </row>
    <row r="89" spans="1:12" s="15" customFormat="1">
      <c r="A89" s="12">
        <v>41</v>
      </c>
      <c r="B89" s="34" t="s">
        <v>46</v>
      </c>
      <c r="C89" s="8">
        <v>0</v>
      </c>
      <c r="D89" s="8">
        <v>0</v>
      </c>
      <c r="E89" s="8">
        <v>183808</v>
      </c>
      <c r="F89" s="8">
        <v>64683</v>
      </c>
      <c r="G89" s="8">
        <f t="shared" ref="G89" si="120">SUM(C89:F89)</f>
        <v>248491</v>
      </c>
      <c r="H89" s="9" t="s">
        <v>86</v>
      </c>
      <c r="I89" s="9" t="s">
        <v>86</v>
      </c>
      <c r="J89" s="9">
        <v>284.11182795698926</v>
      </c>
      <c r="K89" s="9">
        <v>99.980443548387086</v>
      </c>
      <c r="L89" s="9">
        <f t="shared" ref="L89" si="121">SUM(H89:K89)</f>
        <v>384.09227150537635</v>
      </c>
    </row>
    <row r="90" spans="1:12" s="15" customFormat="1" ht="13.5" customHeight="1">
      <c r="A90" s="14"/>
      <c r="B90" s="16" t="s">
        <v>118</v>
      </c>
      <c r="C90" s="13">
        <v>0</v>
      </c>
      <c r="D90" s="13">
        <v>0</v>
      </c>
      <c r="E90" s="13">
        <v>183808</v>
      </c>
      <c r="F90" s="13">
        <v>64683</v>
      </c>
      <c r="G90" s="13">
        <f t="shared" ref="G90:L90" si="122">G89</f>
        <v>248491</v>
      </c>
      <c r="H90" s="23" t="s">
        <v>86</v>
      </c>
      <c r="I90" s="23" t="s">
        <v>86</v>
      </c>
      <c r="J90" s="23">
        <v>284.11182795698926</v>
      </c>
      <c r="K90" s="23">
        <v>99.980443548387086</v>
      </c>
      <c r="L90" s="23">
        <f t="shared" si="122"/>
        <v>384.09227150537635</v>
      </c>
    </row>
    <row r="91" spans="1:12" s="15" customFormat="1" ht="15" customHeight="1">
      <c r="A91" s="12">
        <v>42</v>
      </c>
      <c r="B91" s="34" t="s">
        <v>47</v>
      </c>
      <c r="C91" s="8">
        <v>0</v>
      </c>
      <c r="D91" s="8">
        <v>0</v>
      </c>
      <c r="E91" s="8">
        <v>1227177</v>
      </c>
      <c r="F91" s="8">
        <v>1232653</v>
      </c>
      <c r="G91" s="8">
        <f t="shared" ref="G91" si="123">SUM(C91:F91)</f>
        <v>2459830</v>
      </c>
      <c r="H91" s="9" t="s">
        <v>86</v>
      </c>
      <c r="I91" s="9" t="s">
        <v>86</v>
      </c>
      <c r="J91" s="9">
        <v>1896.8461693548386</v>
      </c>
      <c r="K91" s="9">
        <v>1905.3104166666667</v>
      </c>
      <c r="L91" s="9">
        <f t="shared" ref="L91" si="124">SUM(H91:K91)</f>
        <v>3802.1565860215051</v>
      </c>
    </row>
    <row r="92" spans="1:12" s="15" customFormat="1">
      <c r="A92" s="14"/>
      <c r="B92" s="14" t="s">
        <v>119</v>
      </c>
      <c r="C92" s="13">
        <v>0</v>
      </c>
      <c r="D92" s="13">
        <v>0</v>
      </c>
      <c r="E92" s="13">
        <v>1227177</v>
      </c>
      <c r="F92" s="13">
        <v>1232653</v>
      </c>
      <c r="G92" s="13">
        <f t="shared" ref="G92:L92" si="125">G91</f>
        <v>2459830</v>
      </c>
      <c r="H92" s="23" t="s">
        <v>86</v>
      </c>
      <c r="I92" s="23" t="s">
        <v>86</v>
      </c>
      <c r="J92" s="23">
        <v>1896.8461693548386</v>
      </c>
      <c r="K92" s="23">
        <v>1905.3104166666667</v>
      </c>
      <c r="L92" s="23">
        <f t="shared" si="125"/>
        <v>3802.1565860215051</v>
      </c>
    </row>
    <row r="93" spans="1:12" s="15" customFormat="1">
      <c r="A93" s="12">
        <v>43</v>
      </c>
      <c r="B93" s="34" t="s">
        <v>48</v>
      </c>
      <c r="C93" s="8">
        <v>0</v>
      </c>
      <c r="D93" s="8">
        <v>0</v>
      </c>
      <c r="E93" s="8">
        <v>462497.36300000001</v>
      </c>
      <c r="F93" s="8">
        <v>874740.96500000008</v>
      </c>
      <c r="G93" s="8">
        <f t="shared" ref="G93" si="126">SUM(C93:F93)</f>
        <v>1337238.3280000002</v>
      </c>
      <c r="H93" s="9" t="s">
        <v>86</v>
      </c>
      <c r="I93" s="9" t="s">
        <v>86</v>
      </c>
      <c r="J93" s="9">
        <v>714.88167668010749</v>
      </c>
      <c r="K93" s="9">
        <v>1352.0861690188174</v>
      </c>
      <c r="L93" s="9">
        <f t="shared" ref="L93" si="127">SUM(H93:K93)</f>
        <v>2066.967845698925</v>
      </c>
    </row>
    <row r="94" spans="1:12" s="15" customFormat="1">
      <c r="A94" s="14"/>
      <c r="B94" s="14" t="s">
        <v>120</v>
      </c>
      <c r="C94" s="13">
        <v>0</v>
      </c>
      <c r="D94" s="13">
        <v>0</v>
      </c>
      <c r="E94" s="13">
        <v>462497.36300000001</v>
      </c>
      <c r="F94" s="13">
        <v>874740.96500000008</v>
      </c>
      <c r="G94" s="13">
        <f t="shared" ref="G94:L94" si="128">G93</f>
        <v>1337238.3280000002</v>
      </c>
      <c r="H94" s="23" t="s">
        <v>86</v>
      </c>
      <c r="I94" s="23" t="s">
        <v>86</v>
      </c>
      <c r="J94" s="23">
        <v>714.88167668010749</v>
      </c>
      <c r="K94" s="23">
        <v>1352.0861690188174</v>
      </c>
      <c r="L94" s="23">
        <f t="shared" si="128"/>
        <v>2066.967845698925</v>
      </c>
    </row>
    <row r="95" spans="1:12" s="15" customFormat="1">
      <c r="A95" s="12">
        <v>44</v>
      </c>
      <c r="B95" s="34" t="s">
        <v>49</v>
      </c>
      <c r="C95" s="8">
        <v>121399</v>
      </c>
      <c r="D95" s="8">
        <v>0</v>
      </c>
      <c r="E95" s="8">
        <v>1316785</v>
      </c>
      <c r="F95" s="8">
        <v>528597</v>
      </c>
      <c r="G95" s="8">
        <f t="shared" ref="G95" si="129">SUM(C95:F95)</f>
        <v>1966781</v>
      </c>
      <c r="H95" s="9">
        <v>187.64630376344084</v>
      </c>
      <c r="I95" s="9" t="s">
        <v>86</v>
      </c>
      <c r="J95" s="9">
        <v>2035.3531586021504</v>
      </c>
      <c r="K95" s="9">
        <v>817.05181451612896</v>
      </c>
      <c r="L95" s="9">
        <f t="shared" ref="L95" si="130">SUM(H95:K95)</f>
        <v>3040.0512768817202</v>
      </c>
    </row>
    <row r="96" spans="1:12" s="15" customFormat="1">
      <c r="A96" s="14"/>
      <c r="B96" s="14" t="s">
        <v>121</v>
      </c>
      <c r="C96" s="13">
        <v>121399</v>
      </c>
      <c r="D96" s="13">
        <v>0</v>
      </c>
      <c r="E96" s="13">
        <v>1316785</v>
      </c>
      <c r="F96" s="13">
        <v>528597</v>
      </c>
      <c r="G96" s="13">
        <f t="shared" ref="G96:L96" si="131">G95</f>
        <v>1966781</v>
      </c>
      <c r="H96" s="23">
        <v>187.64630376344084</v>
      </c>
      <c r="I96" s="23" t="s">
        <v>86</v>
      </c>
      <c r="J96" s="23">
        <v>2035.3531586021504</v>
      </c>
      <c r="K96" s="23">
        <v>817.05181451612896</v>
      </c>
      <c r="L96" s="23">
        <f t="shared" si="131"/>
        <v>3040.0512768817202</v>
      </c>
    </row>
    <row r="97" spans="1:12" s="15" customFormat="1">
      <c r="A97" s="12">
        <v>45</v>
      </c>
      <c r="B97" s="37" t="s">
        <v>50</v>
      </c>
      <c r="C97" s="8">
        <v>0</v>
      </c>
      <c r="D97" s="8">
        <v>0</v>
      </c>
      <c r="E97" s="8">
        <v>577391.22</v>
      </c>
      <c r="F97" s="8">
        <v>187760.35</v>
      </c>
      <c r="G97" s="8">
        <f t="shared" ref="G97" si="132">SUM(C97:F97)</f>
        <v>765151.57</v>
      </c>
      <c r="H97" s="9" t="s">
        <v>86</v>
      </c>
      <c r="I97" s="9" t="s">
        <v>86</v>
      </c>
      <c r="J97" s="9">
        <v>892.47298790322577</v>
      </c>
      <c r="K97" s="9">
        <v>290.22097110215054</v>
      </c>
      <c r="L97" s="9">
        <f t="shared" ref="L97" si="133">SUM(H97:K97)</f>
        <v>1182.6939590053762</v>
      </c>
    </row>
    <row r="98" spans="1:12" s="15" customFormat="1">
      <c r="A98" s="14"/>
      <c r="B98" s="16" t="s">
        <v>122</v>
      </c>
      <c r="C98" s="13">
        <v>0</v>
      </c>
      <c r="D98" s="13">
        <v>0</v>
      </c>
      <c r="E98" s="13">
        <v>577391.22</v>
      </c>
      <c r="F98" s="13">
        <v>187760.35</v>
      </c>
      <c r="G98" s="13">
        <f t="shared" ref="G98:L98" si="134">G97</f>
        <v>765151.57</v>
      </c>
      <c r="H98" s="23" t="s">
        <v>86</v>
      </c>
      <c r="I98" s="23" t="s">
        <v>86</v>
      </c>
      <c r="J98" s="23">
        <v>892.47298790322577</v>
      </c>
      <c r="K98" s="23">
        <v>290.22097110215054</v>
      </c>
      <c r="L98" s="23">
        <f t="shared" si="134"/>
        <v>1182.6939590053762</v>
      </c>
    </row>
    <row r="99" spans="1:12" s="15" customFormat="1">
      <c r="A99" s="12">
        <v>46</v>
      </c>
      <c r="B99" s="34" t="s">
        <v>51</v>
      </c>
      <c r="C99" s="8">
        <v>14494</v>
      </c>
      <c r="D99" s="8">
        <v>0</v>
      </c>
      <c r="E99" s="8">
        <v>3924593</v>
      </c>
      <c r="F99" s="8">
        <v>4023536</v>
      </c>
      <c r="G99" s="8">
        <f t="shared" ref="G99" si="135">SUM(C99:F99)</f>
        <v>7962623</v>
      </c>
      <c r="H99" s="9">
        <v>22.403360215053763</v>
      </c>
      <c r="I99" s="9" t="s">
        <v>86</v>
      </c>
      <c r="J99" s="9">
        <v>6066.2391801075264</v>
      </c>
      <c r="K99" s="9">
        <v>6219.1752688172037</v>
      </c>
      <c r="L99" s="9">
        <f t="shared" ref="L99" si="136">SUM(H99:K99)</f>
        <v>12307.817809139784</v>
      </c>
    </row>
    <row r="100" spans="1:12" s="15" customFormat="1">
      <c r="A100" s="14"/>
      <c r="B100" s="14" t="s">
        <v>73</v>
      </c>
      <c r="C100" s="13">
        <v>14494</v>
      </c>
      <c r="D100" s="13">
        <v>0</v>
      </c>
      <c r="E100" s="13">
        <v>3924593</v>
      </c>
      <c r="F100" s="13">
        <v>4023536</v>
      </c>
      <c r="G100" s="13">
        <f t="shared" ref="G100:L100" si="137">G99</f>
        <v>7962623</v>
      </c>
      <c r="H100" s="23">
        <v>22.403360215053763</v>
      </c>
      <c r="I100" s="23" t="s">
        <v>86</v>
      </c>
      <c r="J100" s="23">
        <v>6066.2391801075264</v>
      </c>
      <c r="K100" s="23">
        <v>6219.1752688172037</v>
      </c>
      <c r="L100" s="23">
        <f t="shared" si="137"/>
        <v>12307.817809139784</v>
      </c>
    </row>
    <row r="101" spans="1:12" s="15" customFormat="1">
      <c r="A101" s="12">
        <v>47</v>
      </c>
      <c r="B101" s="34" t="s">
        <v>83</v>
      </c>
      <c r="C101" s="8">
        <v>0</v>
      </c>
      <c r="D101" s="8">
        <v>0</v>
      </c>
      <c r="E101" s="8">
        <v>246733</v>
      </c>
      <c r="F101" s="8">
        <v>0</v>
      </c>
      <c r="G101" s="8">
        <f t="shared" ref="G101" si="138">SUM(C101:F101)</f>
        <v>246733</v>
      </c>
      <c r="H101" s="9" t="s">
        <v>86</v>
      </c>
      <c r="I101" s="9" t="s">
        <v>86</v>
      </c>
      <c r="J101" s="9">
        <v>381.3749327956989</v>
      </c>
      <c r="K101" s="9" t="s">
        <v>86</v>
      </c>
      <c r="L101" s="9">
        <f t="shared" ref="L101" si="139">SUM(H101:K101)</f>
        <v>381.3749327956989</v>
      </c>
    </row>
    <row r="102" spans="1:12" s="15" customFormat="1">
      <c r="A102" s="14"/>
      <c r="B102" s="14" t="s">
        <v>74</v>
      </c>
      <c r="C102" s="13">
        <v>0</v>
      </c>
      <c r="D102" s="13">
        <v>0</v>
      </c>
      <c r="E102" s="13">
        <v>246733</v>
      </c>
      <c r="F102" s="13">
        <v>0</v>
      </c>
      <c r="G102" s="13">
        <f t="shared" ref="G102:L102" si="140">G101</f>
        <v>246733</v>
      </c>
      <c r="H102" s="23" t="s">
        <v>86</v>
      </c>
      <c r="I102" s="23" t="s">
        <v>86</v>
      </c>
      <c r="J102" s="23">
        <v>381.3749327956989</v>
      </c>
      <c r="K102" s="23" t="s">
        <v>86</v>
      </c>
      <c r="L102" s="23">
        <f t="shared" si="140"/>
        <v>381.3749327956989</v>
      </c>
    </row>
    <row r="103" spans="1:12" s="15" customFormat="1">
      <c r="A103" s="12">
        <v>48</v>
      </c>
      <c r="B103" s="34" t="s">
        <v>52</v>
      </c>
      <c r="C103" s="8">
        <v>628059</v>
      </c>
      <c r="D103" s="8">
        <v>0</v>
      </c>
      <c r="E103" s="8">
        <v>9353404</v>
      </c>
      <c r="F103" s="8">
        <v>4577346</v>
      </c>
      <c r="G103" s="8">
        <f t="shared" ref="G103" si="141">SUM(C103:F103)</f>
        <v>14558809</v>
      </c>
      <c r="H103" s="9">
        <v>970.79012096774181</v>
      </c>
      <c r="I103" s="9" t="s">
        <v>86</v>
      </c>
      <c r="J103" s="9">
        <v>14457.546505376342</v>
      </c>
      <c r="K103" s="9">
        <v>7075.19879032258</v>
      </c>
      <c r="L103" s="9">
        <f t="shared" ref="L103" si="142">SUM(H103:K103)</f>
        <v>22503.535416666666</v>
      </c>
    </row>
    <row r="104" spans="1:12" s="15" customFormat="1">
      <c r="A104" s="14"/>
      <c r="B104" s="14" t="s">
        <v>123</v>
      </c>
      <c r="C104" s="13">
        <v>628059</v>
      </c>
      <c r="D104" s="13">
        <v>0</v>
      </c>
      <c r="E104" s="13">
        <v>9353404</v>
      </c>
      <c r="F104" s="13">
        <v>4577346</v>
      </c>
      <c r="G104" s="13">
        <f t="shared" ref="G104:L104" si="143">G103</f>
        <v>14558809</v>
      </c>
      <c r="H104" s="23">
        <v>970.79012096774181</v>
      </c>
      <c r="I104" s="23" t="s">
        <v>86</v>
      </c>
      <c r="J104" s="23">
        <v>14457.546505376342</v>
      </c>
      <c r="K104" s="23">
        <v>7075.19879032258</v>
      </c>
      <c r="L104" s="23">
        <f t="shared" si="143"/>
        <v>22503.535416666666</v>
      </c>
    </row>
    <row r="105" spans="1:12" s="15" customFormat="1">
      <c r="A105" s="12">
        <v>49</v>
      </c>
      <c r="B105" s="34" t="s">
        <v>53</v>
      </c>
      <c r="C105" s="8">
        <v>23337</v>
      </c>
      <c r="D105" s="8">
        <v>0</v>
      </c>
      <c r="E105" s="8">
        <v>1284717</v>
      </c>
      <c r="F105" s="8">
        <v>874790</v>
      </c>
      <c r="G105" s="8">
        <f t="shared" ref="G105" si="144">SUM(C105:F105)</f>
        <v>2182844</v>
      </c>
      <c r="H105" s="9">
        <v>36.071975806451611</v>
      </c>
      <c r="I105" s="9" t="s">
        <v>86</v>
      </c>
      <c r="J105" s="9">
        <v>1985.785685483871</v>
      </c>
      <c r="K105" s="9">
        <v>1352.1619623655913</v>
      </c>
      <c r="L105" s="9">
        <f t="shared" ref="L105" si="145">SUM(H105:K105)</f>
        <v>3374.0196236559141</v>
      </c>
    </row>
    <row r="106" spans="1:12" s="15" customFormat="1">
      <c r="A106" s="14"/>
      <c r="B106" s="14" t="s">
        <v>75</v>
      </c>
      <c r="C106" s="13">
        <v>23337</v>
      </c>
      <c r="D106" s="13">
        <v>0</v>
      </c>
      <c r="E106" s="13">
        <v>1284717</v>
      </c>
      <c r="F106" s="13">
        <v>874790</v>
      </c>
      <c r="G106" s="13">
        <f t="shared" ref="G106:L106" si="146">G105</f>
        <v>2182844</v>
      </c>
      <c r="H106" s="23">
        <v>36.071975806451611</v>
      </c>
      <c r="I106" s="23" t="s">
        <v>86</v>
      </c>
      <c r="J106" s="23">
        <v>1985.785685483871</v>
      </c>
      <c r="K106" s="23">
        <v>1352.1619623655913</v>
      </c>
      <c r="L106" s="23">
        <f t="shared" si="146"/>
        <v>3374.0196236559141</v>
      </c>
    </row>
    <row r="107" spans="1:12" s="15" customFormat="1">
      <c r="A107" s="12">
        <v>50</v>
      </c>
      <c r="B107" s="34" t="s">
        <v>54</v>
      </c>
      <c r="C107" s="8">
        <v>936117</v>
      </c>
      <c r="D107" s="8">
        <v>0</v>
      </c>
      <c r="E107" s="8">
        <v>4195803</v>
      </c>
      <c r="F107" s="8">
        <v>3700513</v>
      </c>
      <c r="G107" s="8">
        <f t="shared" ref="G107" si="147">SUM(C107:F107)</f>
        <v>8832433</v>
      </c>
      <c r="H107" s="9">
        <v>1446.9550403225805</v>
      </c>
      <c r="I107" s="9" t="s">
        <v>86</v>
      </c>
      <c r="J107" s="9">
        <v>6485.4481854838705</v>
      </c>
      <c r="K107" s="9">
        <v>5719.8789650537628</v>
      </c>
      <c r="L107" s="9">
        <f t="shared" ref="L107" si="148">SUM(H107:K107)</f>
        <v>13652.282190860213</v>
      </c>
    </row>
    <row r="108" spans="1:12" s="15" customFormat="1">
      <c r="A108" s="14"/>
      <c r="B108" s="14" t="s">
        <v>124</v>
      </c>
      <c r="C108" s="13">
        <v>936117</v>
      </c>
      <c r="D108" s="13">
        <v>0</v>
      </c>
      <c r="E108" s="13">
        <v>4195803</v>
      </c>
      <c r="F108" s="13">
        <v>3700513</v>
      </c>
      <c r="G108" s="13">
        <f t="shared" ref="G108:L108" si="149">G107</f>
        <v>8832433</v>
      </c>
      <c r="H108" s="23">
        <v>1446.9550403225805</v>
      </c>
      <c r="I108" s="23" t="s">
        <v>86</v>
      </c>
      <c r="J108" s="23">
        <v>6485.4481854838705</v>
      </c>
      <c r="K108" s="23">
        <v>5719.8789650537628</v>
      </c>
      <c r="L108" s="23">
        <f t="shared" si="149"/>
        <v>13652.282190860213</v>
      </c>
    </row>
    <row r="109" spans="1:12" s="15" customFormat="1">
      <c r="A109" s="12">
        <v>51</v>
      </c>
      <c r="B109" s="34" t="s">
        <v>55</v>
      </c>
      <c r="C109" s="8">
        <v>1317302.0179999999</v>
      </c>
      <c r="D109" s="8">
        <v>121779</v>
      </c>
      <c r="E109" s="8">
        <v>4332830.4750000024</v>
      </c>
      <c r="F109" s="8">
        <v>1704305.10439</v>
      </c>
      <c r="G109" s="8">
        <f t="shared" ref="G109" si="150">SUM(C109:F109)</f>
        <v>7476216.5973900026</v>
      </c>
      <c r="H109" s="9">
        <v>2036.152312768817</v>
      </c>
      <c r="I109" s="9">
        <v>188.2336693548387</v>
      </c>
      <c r="J109" s="9">
        <v>6697.2514062500031</v>
      </c>
      <c r="K109" s="9">
        <v>2634.3425672694893</v>
      </c>
      <c r="L109" s="9">
        <f t="shared" ref="L109" si="151">SUM(H109:K109)</f>
        <v>11555.97995564315</v>
      </c>
    </row>
    <row r="110" spans="1:12" s="15" customFormat="1">
      <c r="A110" s="14"/>
      <c r="B110" s="14" t="s">
        <v>125</v>
      </c>
      <c r="C110" s="13">
        <v>1317302.0179999999</v>
      </c>
      <c r="D110" s="13">
        <v>121779</v>
      </c>
      <c r="E110" s="13">
        <v>4332830.4750000024</v>
      </c>
      <c r="F110" s="13">
        <v>1704305.10439</v>
      </c>
      <c r="G110" s="13">
        <f t="shared" ref="G110:L110" si="152">G109</f>
        <v>7476216.5973900026</v>
      </c>
      <c r="H110" s="23">
        <v>2036.152312768817</v>
      </c>
      <c r="I110" s="23">
        <v>188.2336693548387</v>
      </c>
      <c r="J110" s="23">
        <v>6697.2514062500031</v>
      </c>
      <c r="K110" s="23">
        <v>2634.3425672694893</v>
      </c>
      <c r="L110" s="23">
        <f t="shared" si="152"/>
        <v>11555.97995564315</v>
      </c>
    </row>
    <row r="111" spans="1:12" s="15" customFormat="1">
      <c r="A111" s="12">
        <v>52</v>
      </c>
      <c r="B111" s="34" t="s">
        <v>56</v>
      </c>
      <c r="C111" s="8">
        <v>210349</v>
      </c>
      <c r="D111" s="8">
        <v>6982</v>
      </c>
      <c r="E111" s="8">
        <v>6204529</v>
      </c>
      <c r="F111" s="8">
        <v>4732000</v>
      </c>
      <c r="G111" s="8">
        <f t="shared" ref="G111" si="153">SUM(C111:F111)</f>
        <v>11153860</v>
      </c>
      <c r="H111" s="9">
        <v>325.13622311827959</v>
      </c>
      <c r="I111" s="9">
        <v>10.792069892473117</v>
      </c>
      <c r="J111" s="9">
        <v>9590.3338037634385</v>
      </c>
      <c r="K111" s="9">
        <v>7314.2473118279559</v>
      </c>
      <c r="L111" s="9">
        <f t="shared" ref="L111" si="154">SUM(H111:K111)</f>
        <v>17240.509408602149</v>
      </c>
    </row>
    <row r="112" spans="1:12" s="15" customFormat="1">
      <c r="A112" s="14"/>
      <c r="B112" s="14" t="s">
        <v>126</v>
      </c>
      <c r="C112" s="13">
        <v>210349</v>
      </c>
      <c r="D112" s="13">
        <v>6982</v>
      </c>
      <c r="E112" s="13">
        <v>6204529</v>
      </c>
      <c r="F112" s="13">
        <v>4732000</v>
      </c>
      <c r="G112" s="13">
        <f t="shared" ref="G112:L112" si="155">G111</f>
        <v>11153860</v>
      </c>
      <c r="H112" s="23">
        <v>325.13622311827959</v>
      </c>
      <c r="I112" s="23">
        <v>10.792069892473117</v>
      </c>
      <c r="J112" s="23">
        <v>9590.3338037634385</v>
      </c>
      <c r="K112" s="23">
        <v>7314.2473118279559</v>
      </c>
      <c r="L112" s="23">
        <f t="shared" si="155"/>
        <v>17240.509408602149</v>
      </c>
    </row>
    <row r="113" spans="1:12" s="15" customFormat="1">
      <c r="A113" s="12">
        <v>53</v>
      </c>
      <c r="B113" s="34" t="s">
        <v>57</v>
      </c>
      <c r="C113" s="8">
        <v>12732</v>
      </c>
      <c r="D113" s="8">
        <v>24260</v>
      </c>
      <c r="E113" s="8">
        <v>855002</v>
      </c>
      <c r="F113" s="8">
        <v>1148743</v>
      </c>
      <c r="G113" s="8">
        <f t="shared" ref="G113" si="156">SUM(C113:F113)</f>
        <v>2040737</v>
      </c>
      <c r="H113" s="9">
        <v>19.679838709677419</v>
      </c>
      <c r="I113" s="9">
        <v>37.498655913978496</v>
      </c>
      <c r="J113" s="9">
        <v>1321.5756720430106</v>
      </c>
      <c r="K113" s="9">
        <v>1775.610819892473</v>
      </c>
      <c r="L113" s="9">
        <f t="shared" ref="L113" si="157">SUM(H113:K113)</f>
        <v>3154.3649865591397</v>
      </c>
    </row>
    <row r="114" spans="1:12" s="15" customFormat="1">
      <c r="A114" s="14"/>
      <c r="B114" s="14" t="s">
        <v>127</v>
      </c>
      <c r="C114" s="13">
        <v>12732</v>
      </c>
      <c r="D114" s="13">
        <v>24260</v>
      </c>
      <c r="E114" s="13">
        <v>855002</v>
      </c>
      <c r="F114" s="13">
        <v>1148743</v>
      </c>
      <c r="G114" s="13">
        <f t="shared" ref="G114:L114" si="158">G113</f>
        <v>2040737</v>
      </c>
      <c r="H114" s="23">
        <v>19.679838709677419</v>
      </c>
      <c r="I114" s="23">
        <v>37.498655913978496</v>
      </c>
      <c r="J114" s="23">
        <v>1321.5756720430106</v>
      </c>
      <c r="K114" s="23">
        <v>1775.610819892473</v>
      </c>
      <c r="L114" s="23">
        <f t="shared" si="158"/>
        <v>3154.3649865591397</v>
      </c>
    </row>
    <row r="115" spans="1:12" s="15" customFormat="1">
      <c r="A115" s="12">
        <v>54</v>
      </c>
      <c r="B115" s="34" t="s">
        <v>58</v>
      </c>
      <c r="C115" s="8">
        <v>99650</v>
      </c>
      <c r="D115" s="8">
        <v>0</v>
      </c>
      <c r="E115" s="8">
        <v>3292292</v>
      </c>
      <c r="F115" s="8">
        <v>1165992</v>
      </c>
      <c r="G115" s="8">
        <f t="shared" ref="G115" si="159">SUM(C115:F115)</f>
        <v>4557934</v>
      </c>
      <c r="H115" s="9">
        <v>154.02889784946234</v>
      </c>
      <c r="I115" s="9" t="s">
        <v>86</v>
      </c>
      <c r="J115" s="9">
        <v>5088.8922043010753</v>
      </c>
      <c r="K115" s="9">
        <v>1802.2725806451613</v>
      </c>
      <c r="L115" s="9">
        <f t="shared" ref="L115" si="160">SUM(H115:K115)</f>
        <v>7045.1936827956997</v>
      </c>
    </row>
    <row r="116" spans="1:12" s="15" customFormat="1">
      <c r="A116" s="14"/>
      <c r="B116" s="14" t="s">
        <v>128</v>
      </c>
      <c r="C116" s="13">
        <v>99650</v>
      </c>
      <c r="D116" s="13">
        <v>0</v>
      </c>
      <c r="E116" s="13">
        <v>3292292</v>
      </c>
      <c r="F116" s="13">
        <v>1165992</v>
      </c>
      <c r="G116" s="13">
        <f t="shared" ref="G116:L116" si="161">G115</f>
        <v>4557934</v>
      </c>
      <c r="H116" s="23">
        <v>154.02889784946234</v>
      </c>
      <c r="I116" s="23" t="s">
        <v>86</v>
      </c>
      <c r="J116" s="23">
        <v>5088.8922043010753</v>
      </c>
      <c r="K116" s="23">
        <v>1802.2725806451613</v>
      </c>
      <c r="L116" s="23">
        <f t="shared" si="161"/>
        <v>7045.1936827956997</v>
      </c>
    </row>
    <row r="117" spans="1:12" s="15" customFormat="1">
      <c r="A117" s="12">
        <v>55</v>
      </c>
      <c r="B117" s="34" t="s">
        <v>59</v>
      </c>
      <c r="C117" s="8">
        <v>315438</v>
      </c>
      <c r="D117" s="8">
        <v>0</v>
      </c>
      <c r="E117" s="8">
        <v>1406361</v>
      </c>
      <c r="F117" s="8">
        <v>697509</v>
      </c>
      <c r="G117" s="8">
        <f t="shared" ref="G117" si="162">SUM(C117:F117)</f>
        <v>2419308</v>
      </c>
      <c r="H117" s="9">
        <v>487.57217741935483</v>
      </c>
      <c r="I117" s="9" t="s">
        <v>86</v>
      </c>
      <c r="J117" s="9">
        <v>2173.8106854838711</v>
      </c>
      <c r="K117" s="9">
        <v>1078.1389112903225</v>
      </c>
      <c r="L117" s="9">
        <f t="shared" ref="L117" si="163">SUM(H117:K117)</f>
        <v>3739.5217741935485</v>
      </c>
    </row>
    <row r="118" spans="1:12" s="15" customFormat="1">
      <c r="A118" s="14"/>
      <c r="B118" s="14" t="s">
        <v>129</v>
      </c>
      <c r="C118" s="13">
        <v>315438</v>
      </c>
      <c r="D118" s="13">
        <v>0</v>
      </c>
      <c r="E118" s="13">
        <v>1406361</v>
      </c>
      <c r="F118" s="13">
        <v>697509</v>
      </c>
      <c r="G118" s="13">
        <f t="shared" ref="G118:L118" si="164">G117</f>
        <v>2419308</v>
      </c>
      <c r="H118" s="23">
        <v>487.57217741935483</v>
      </c>
      <c r="I118" s="23" t="s">
        <v>86</v>
      </c>
      <c r="J118" s="23">
        <v>2173.8106854838711</v>
      </c>
      <c r="K118" s="23">
        <v>1078.1389112903225</v>
      </c>
      <c r="L118" s="23">
        <f t="shared" si="164"/>
        <v>3739.5217741935485</v>
      </c>
    </row>
    <row r="119" spans="1:12" s="15" customFormat="1">
      <c r="A119" s="12">
        <v>56</v>
      </c>
      <c r="B119" s="34" t="s">
        <v>60</v>
      </c>
      <c r="C119" s="8">
        <v>11480</v>
      </c>
      <c r="D119" s="8">
        <v>28128</v>
      </c>
      <c r="E119" s="8">
        <v>2012525</v>
      </c>
      <c r="F119" s="8">
        <v>1219800</v>
      </c>
      <c r="G119" s="8">
        <f t="shared" ref="G119" si="165">SUM(C119:F119)</f>
        <v>3271933</v>
      </c>
      <c r="H119" s="9">
        <v>17.744623655913976</v>
      </c>
      <c r="I119" s="9">
        <v>43.477419354838702</v>
      </c>
      <c r="J119" s="9">
        <v>3110.7577284946237</v>
      </c>
      <c r="K119" s="9">
        <v>1885.4435483870966</v>
      </c>
      <c r="L119" s="9">
        <f t="shared" ref="L119" si="166">SUM(H119:K119)</f>
        <v>5057.423319892473</v>
      </c>
    </row>
    <row r="120" spans="1:12" s="15" customFormat="1">
      <c r="A120" s="14"/>
      <c r="B120" s="14" t="s">
        <v>130</v>
      </c>
      <c r="C120" s="13">
        <v>11480</v>
      </c>
      <c r="D120" s="13">
        <v>28128</v>
      </c>
      <c r="E120" s="13">
        <v>2012525</v>
      </c>
      <c r="F120" s="13">
        <v>1219800</v>
      </c>
      <c r="G120" s="13">
        <f t="shared" ref="G120:L120" si="167">G119</f>
        <v>3271933</v>
      </c>
      <c r="H120" s="23">
        <v>17.744623655913976</v>
      </c>
      <c r="I120" s="23">
        <v>43.477419354838702</v>
      </c>
      <c r="J120" s="23">
        <v>3110.7577284946237</v>
      </c>
      <c r="K120" s="23">
        <v>1885.4435483870966</v>
      </c>
      <c r="L120" s="23">
        <f t="shared" si="167"/>
        <v>5057.423319892473</v>
      </c>
    </row>
    <row r="121" spans="1:12" s="15" customFormat="1">
      <c r="A121" s="12">
        <v>57</v>
      </c>
      <c r="B121" s="34" t="s">
        <v>61</v>
      </c>
      <c r="C121" s="8">
        <v>0</v>
      </c>
      <c r="D121" s="8">
        <v>0</v>
      </c>
      <c r="E121" s="8">
        <v>395224</v>
      </c>
      <c r="F121" s="8">
        <v>207655</v>
      </c>
      <c r="G121" s="8">
        <f t="shared" ref="G121" si="168">SUM(C121:F121)</f>
        <v>602879</v>
      </c>
      <c r="H121" s="9" t="s">
        <v>86</v>
      </c>
      <c r="I121" s="9" t="s">
        <v>86</v>
      </c>
      <c r="J121" s="9">
        <v>610.89731182795697</v>
      </c>
      <c r="K121" s="9">
        <v>320.97211021505376</v>
      </c>
      <c r="L121" s="9">
        <f t="shared" ref="L121" si="169">SUM(H121:K121)</f>
        <v>931.86942204301067</v>
      </c>
    </row>
    <row r="122" spans="1:12" s="15" customFormat="1">
      <c r="A122" s="14"/>
      <c r="B122" s="14" t="s">
        <v>131</v>
      </c>
      <c r="C122" s="13">
        <v>0</v>
      </c>
      <c r="D122" s="13">
        <v>0</v>
      </c>
      <c r="E122" s="13">
        <v>395224</v>
      </c>
      <c r="F122" s="13">
        <v>207655</v>
      </c>
      <c r="G122" s="13">
        <f t="shared" ref="G122:L122" si="170">G121</f>
        <v>602879</v>
      </c>
      <c r="H122" s="23" t="s">
        <v>86</v>
      </c>
      <c r="I122" s="23" t="s">
        <v>86</v>
      </c>
      <c r="J122" s="23">
        <v>610.89731182795697</v>
      </c>
      <c r="K122" s="23">
        <v>320.97211021505376</v>
      </c>
      <c r="L122" s="23">
        <f t="shared" si="170"/>
        <v>931.86942204301067</v>
      </c>
    </row>
    <row r="123" spans="1:12" s="15" customFormat="1">
      <c r="A123" s="12">
        <v>58</v>
      </c>
      <c r="B123" s="34" t="s">
        <v>62</v>
      </c>
      <c r="C123" s="8">
        <v>1269405</v>
      </c>
      <c r="D123" s="8">
        <v>0</v>
      </c>
      <c r="E123" s="8">
        <v>5868132</v>
      </c>
      <c r="F123" s="8">
        <v>1104311</v>
      </c>
      <c r="G123" s="8">
        <f t="shared" ref="G123" si="171">SUM(C123:F123)</f>
        <v>8241848</v>
      </c>
      <c r="H123" s="9">
        <v>1962.1179435483868</v>
      </c>
      <c r="I123" s="9" t="s">
        <v>86</v>
      </c>
      <c r="J123" s="9">
        <v>9070.3653225806447</v>
      </c>
      <c r="K123" s="9">
        <v>1706.9323252688171</v>
      </c>
      <c r="L123" s="9">
        <f t="shared" ref="L123" si="172">SUM(H123:K123)</f>
        <v>12739.415591397848</v>
      </c>
    </row>
    <row r="124" spans="1:12" s="15" customFormat="1">
      <c r="A124" s="14"/>
      <c r="B124" s="14" t="s">
        <v>76</v>
      </c>
      <c r="C124" s="13">
        <v>1269405</v>
      </c>
      <c r="D124" s="13">
        <v>0</v>
      </c>
      <c r="E124" s="13">
        <v>5868132</v>
      </c>
      <c r="F124" s="13">
        <v>1104311</v>
      </c>
      <c r="G124" s="13">
        <f t="shared" ref="G124:L124" si="173">G123</f>
        <v>8241848</v>
      </c>
      <c r="H124" s="23">
        <v>1962.1179435483868</v>
      </c>
      <c r="I124" s="23" t="s">
        <v>86</v>
      </c>
      <c r="J124" s="23">
        <v>9070.3653225806447</v>
      </c>
      <c r="K124" s="23">
        <v>1706.9323252688171</v>
      </c>
      <c r="L124" s="23">
        <f t="shared" si="173"/>
        <v>12739.415591397848</v>
      </c>
    </row>
    <row r="125" spans="1:12" s="15" customFormat="1">
      <c r="A125" s="12">
        <v>59</v>
      </c>
      <c r="B125" s="34" t="s">
        <v>63</v>
      </c>
      <c r="C125" s="8">
        <v>750037</v>
      </c>
      <c r="D125" s="8">
        <v>0</v>
      </c>
      <c r="E125" s="8">
        <v>4072575</v>
      </c>
      <c r="F125" s="8">
        <v>2950316</v>
      </c>
      <c r="G125" s="8">
        <f t="shared" ref="G125" si="174">SUM(C125:F125)</f>
        <v>7772928</v>
      </c>
      <c r="H125" s="9">
        <v>1159.3313844086022</v>
      </c>
      <c r="I125" s="9" t="s">
        <v>86</v>
      </c>
      <c r="J125" s="9">
        <v>6294.9747983870966</v>
      </c>
      <c r="K125" s="9">
        <v>4560.3002688172037</v>
      </c>
      <c r="L125" s="9">
        <f t="shared" ref="L125" si="175">SUM(H125:K125)</f>
        <v>12014.606451612903</v>
      </c>
    </row>
    <row r="126" spans="1:12" s="15" customFormat="1" ht="14.25" customHeight="1">
      <c r="A126" s="14"/>
      <c r="B126" s="14" t="s">
        <v>85</v>
      </c>
      <c r="C126" s="13">
        <v>750037</v>
      </c>
      <c r="D126" s="13">
        <v>0</v>
      </c>
      <c r="E126" s="13">
        <v>4072575</v>
      </c>
      <c r="F126" s="13">
        <v>2950316</v>
      </c>
      <c r="G126" s="13">
        <f t="shared" ref="G126:L126" si="176">G125</f>
        <v>7772928</v>
      </c>
      <c r="H126" s="23">
        <v>1159.3313844086022</v>
      </c>
      <c r="I126" s="23" t="s">
        <v>86</v>
      </c>
      <c r="J126" s="23">
        <v>6294.9747983870966</v>
      </c>
      <c r="K126" s="23">
        <v>4560.3002688172037</v>
      </c>
      <c r="L126" s="23">
        <f t="shared" si="176"/>
        <v>12014.606451612903</v>
      </c>
    </row>
    <row r="127" spans="1:12" s="15" customFormat="1">
      <c r="A127" s="12">
        <v>60</v>
      </c>
      <c r="B127" s="34" t="s">
        <v>64</v>
      </c>
      <c r="C127" s="8">
        <v>749098.47</v>
      </c>
      <c r="D127" s="8">
        <v>0</v>
      </c>
      <c r="E127" s="8">
        <v>2153053.0199999996</v>
      </c>
      <c r="F127" s="8">
        <v>2022788.2420000001</v>
      </c>
      <c r="G127" s="8">
        <f t="shared" ref="G127" si="177">SUM(C127:F127)</f>
        <v>4924939.7319999989</v>
      </c>
      <c r="H127" s="9">
        <v>1157.8806995967741</v>
      </c>
      <c r="I127" s="9" t="s">
        <v>86</v>
      </c>
      <c r="J127" s="9">
        <v>3327.9717379032249</v>
      </c>
      <c r="K127" s="9">
        <v>3126.6216106182792</v>
      </c>
      <c r="L127" s="9">
        <f t="shared" ref="L127" si="178">SUM(H127:K127)</f>
        <v>7612.474048118278</v>
      </c>
    </row>
    <row r="128" spans="1:12" s="15" customFormat="1">
      <c r="A128" s="14"/>
      <c r="B128" s="14" t="s">
        <v>132</v>
      </c>
      <c r="C128" s="13">
        <v>749098.47</v>
      </c>
      <c r="D128" s="13">
        <v>0</v>
      </c>
      <c r="E128" s="13">
        <v>2153053.0199999996</v>
      </c>
      <c r="F128" s="13">
        <v>2022788.2420000001</v>
      </c>
      <c r="G128" s="13">
        <f t="shared" ref="G128:L128" si="179">G127</f>
        <v>4924939.7319999989</v>
      </c>
      <c r="H128" s="23">
        <v>1157.8806995967741</v>
      </c>
      <c r="I128" s="23" t="s">
        <v>86</v>
      </c>
      <c r="J128" s="23">
        <v>3327.9717379032249</v>
      </c>
      <c r="K128" s="23">
        <v>3126.6216106182792</v>
      </c>
      <c r="L128" s="23">
        <f t="shared" si="179"/>
        <v>7612.474048118278</v>
      </c>
    </row>
    <row r="129" spans="1:12" s="15" customFormat="1">
      <c r="A129" s="12">
        <v>61</v>
      </c>
      <c r="B129" s="34" t="s">
        <v>65</v>
      </c>
      <c r="C129" s="8">
        <v>173135</v>
      </c>
      <c r="D129" s="8">
        <v>0</v>
      </c>
      <c r="E129" s="8">
        <v>1769403</v>
      </c>
      <c r="F129" s="8">
        <v>863414</v>
      </c>
      <c r="G129" s="8">
        <f t="shared" ref="G129" si="180">SUM(C129:F129)</f>
        <v>2805952</v>
      </c>
      <c r="H129" s="9">
        <v>267.61458333333331</v>
      </c>
      <c r="I129" s="9" t="s">
        <v>86</v>
      </c>
      <c r="J129" s="9">
        <v>2734.964314516129</v>
      </c>
      <c r="K129" s="9">
        <v>1334.5780913978494</v>
      </c>
      <c r="L129" s="9">
        <f t="shared" ref="L129" si="181">SUM(H129:K129)</f>
        <v>4337.1569892473117</v>
      </c>
    </row>
    <row r="130" spans="1:12" s="15" customFormat="1">
      <c r="A130" s="14"/>
      <c r="B130" s="14" t="s">
        <v>133</v>
      </c>
      <c r="C130" s="13">
        <v>173135</v>
      </c>
      <c r="D130" s="13">
        <v>0</v>
      </c>
      <c r="E130" s="13">
        <v>1769403</v>
      </c>
      <c r="F130" s="13">
        <v>863414</v>
      </c>
      <c r="G130" s="13">
        <f t="shared" ref="G130:L130" si="182">G129</f>
        <v>2805952</v>
      </c>
      <c r="H130" s="23">
        <v>267.61458333333331</v>
      </c>
      <c r="I130" s="23" t="s">
        <v>86</v>
      </c>
      <c r="J130" s="23">
        <v>2734.964314516129</v>
      </c>
      <c r="K130" s="23">
        <v>1334.5780913978494</v>
      </c>
      <c r="L130" s="23">
        <f t="shared" si="182"/>
        <v>4337.1569892473117</v>
      </c>
    </row>
    <row r="131" spans="1:12" s="15" customFormat="1">
      <c r="A131" s="10">
        <v>62</v>
      </c>
      <c r="B131" s="17" t="s">
        <v>137</v>
      </c>
      <c r="C131" s="8">
        <v>0</v>
      </c>
      <c r="D131" s="8">
        <v>0</v>
      </c>
      <c r="E131" s="8">
        <v>626953.63800000004</v>
      </c>
      <c r="F131" s="8">
        <v>306293.73700000008</v>
      </c>
      <c r="G131" s="8">
        <f t="shared" ref="G131" si="183">SUM(C131:F131)</f>
        <v>933247.37500000012</v>
      </c>
      <c r="H131" s="9" t="s">
        <v>86</v>
      </c>
      <c r="I131" s="9" t="s">
        <v>86</v>
      </c>
      <c r="J131" s="9">
        <v>969.08156411290327</v>
      </c>
      <c r="K131" s="9">
        <v>473.4378999327958</v>
      </c>
      <c r="L131" s="9">
        <f t="shared" ref="L131" si="184">SUM(H131:K131)</f>
        <v>1442.5194640456991</v>
      </c>
    </row>
    <row r="132" spans="1:12" s="15" customFormat="1">
      <c r="A132" s="14"/>
      <c r="B132" s="14" t="s">
        <v>138</v>
      </c>
      <c r="C132" s="13">
        <v>0</v>
      </c>
      <c r="D132" s="13">
        <v>0</v>
      </c>
      <c r="E132" s="13">
        <v>626953.63800000004</v>
      </c>
      <c r="F132" s="13">
        <v>306293.73700000008</v>
      </c>
      <c r="G132" s="13">
        <f t="shared" ref="G132:L132" si="185">G131</f>
        <v>933247.37500000012</v>
      </c>
      <c r="H132" s="23" t="s">
        <v>86</v>
      </c>
      <c r="I132" s="23" t="s">
        <v>86</v>
      </c>
      <c r="J132" s="23">
        <v>969.08156411290327</v>
      </c>
      <c r="K132" s="23">
        <v>473.4378999327958</v>
      </c>
      <c r="L132" s="23">
        <f t="shared" si="185"/>
        <v>1442.5194640456991</v>
      </c>
    </row>
    <row r="133" spans="1:12" s="15" customFormat="1">
      <c r="A133" s="10">
        <v>63</v>
      </c>
      <c r="B133" s="17" t="s">
        <v>66</v>
      </c>
      <c r="C133" s="8">
        <v>6177</v>
      </c>
      <c r="D133" s="8">
        <v>68295</v>
      </c>
      <c r="E133" s="8">
        <v>3302328</v>
      </c>
      <c r="F133" s="8">
        <v>1113422</v>
      </c>
      <c r="G133" s="8">
        <f t="shared" ref="G133" si="186">SUM(C133:F133)</f>
        <v>4490222</v>
      </c>
      <c r="H133" s="9">
        <v>9.5477822580645153</v>
      </c>
      <c r="I133" s="9">
        <v>105.56350806451613</v>
      </c>
      <c r="J133" s="9">
        <v>5104.4048387096773</v>
      </c>
      <c r="K133" s="9">
        <v>1721.0151881720428</v>
      </c>
      <c r="L133" s="9">
        <f t="shared" ref="L133" si="187">SUM(H133:K133)</f>
        <v>6940.5313172043006</v>
      </c>
    </row>
    <row r="134" spans="1:12" s="15" customFormat="1">
      <c r="A134" s="14"/>
      <c r="B134" s="14" t="s">
        <v>85</v>
      </c>
      <c r="C134" s="13">
        <v>6177</v>
      </c>
      <c r="D134" s="13">
        <v>68295</v>
      </c>
      <c r="E134" s="13">
        <v>3302328</v>
      </c>
      <c r="F134" s="13">
        <v>1113422</v>
      </c>
      <c r="G134" s="13">
        <f t="shared" ref="G134:L134" si="188">G133</f>
        <v>4490222</v>
      </c>
      <c r="H134" s="23">
        <v>9.5477822580645153</v>
      </c>
      <c r="I134" s="23">
        <v>105.56350806451613</v>
      </c>
      <c r="J134" s="23">
        <v>5104.4048387096773</v>
      </c>
      <c r="K134" s="23">
        <v>1721.0151881720428</v>
      </c>
      <c r="L134" s="23">
        <f t="shared" si="188"/>
        <v>6940.5313172043006</v>
      </c>
    </row>
    <row r="135" spans="1:12" s="15" customFormat="1">
      <c r="A135" s="27">
        <v>64</v>
      </c>
      <c r="B135" s="28" t="s">
        <v>67</v>
      </c>
      <c r="C135" s="8">
        <v>619976</v>
      </c>
      <c r="D135" s="8">
        <v>0</v>
      </c>
      <c r="E135" s="8">
        <v>3851983</v>
      </c>
      <c r="F135" s="8">
        <v>2690945</v>
      </c>
      <c r="G135" s="8">
        <f t="shared" ref="G135" si="189">SUM(C135:F135)</f>
        <v>7162904</v>
      </c>
      <c r="H135" s="9">
        <v>958.29623655913963</v>
      </c>
      <c r="I135" s="9" t="s">
        <v>86</v>
      </c>
      <c r="J135" s="9">
        <v>5954.005981182795</v>
      </c>
      <c r="K135" s="9">
        <v>4159.3907930107525</v>
      </c>
      <c r="L135" s="9">
        <f t="shared" ref="L135" si="190">SUM(H135:K135)</f>
        <v>11071.693010752686</v>
      </c>
    </row>
    <row r="136" spans="1:12" s="15" customFormat="1">
      <c r="A136" s="38"/>
      <c r="B136" s="39" t="s">
        <v>134</v>
      </c>
      <c r="C136" s="13">
        <v>619976</v>
      </c>
      <c r="D136" s="13">
        <v>0</v>
      </c>
      <c r="E136" s="13">
        <v>3851983</v>
      </c>
      <c r="F136" s="13">
        <v>2690945</v>
      </c>
      <c r="G136" s="13">
        <f t="shared" ref="G136:L136" si="191">G135</f>
        <v>7162904</v>
      </c>
      <c r="H136" s="23">
        <v>958.29623655913963</v>
      </c>
      <c r="I136" s="23" t="s">
        <v>86</v>
      </c>
      <c r="J136" s="23">
        <v>5954.005981182795</v>
      </c>
      <c r="K136" s="23">
        <v>4159.3907930107525</v>
      </c>
      <c r="L136" s="23">
        <f t="shared" si="191"/>
        <v>11071.693010752686</v>
      </c>
    </row>
    <row r="137" spans="1:12" s="15" customFormat="1">
      <c r="A137" s="18">
        <v>65</v>
      </c>
      <c r="B137" s="19" t="s">
        <v>68</v>
      </c>
      <c r="C137" s="8">
        <v>448759</v>
      </c>
      <c r="D137" s="8">
        <v>0</v>
      </c>
      <c r="E137" s="8">
        <v>911547</v>
      </c>
      <c r="F137" s="8">
        <v>937213</v>
      </c>
      <c r="G137" s="8">
        <f t="shared" ref="G137" si="192">SUM(C137:F137)</f>
        <v>2297519</v>
      </c>
      <c r="H137" s="9">
        <v>693.64630376344076</v>
      </c>
      <c r="I137" s="9" t="s">
        <v>86</v>
      </c>
      <c r="J137" s="9">
        <v>1408.9772177419352</v>
      </c>
      <c r="K137" s="9">
        <v>1448.6491263440857</v>
      </c>
      <c r="L137" s="9">
        <f t="shared" ref="L137" si="193">SUM(H137:K137)</f>
        <v>3551.2726478494615</v>
      </c>
    </row>
    <row r="138" spans="1:12" s="15" customFormat="1">
      <c r="A138" s="40"/>
      <c r="B138" s="41" t="s">
        <v>135</v>
      </c>
      <c r="C138" s="13">
        <v>448759</v>
      </c>
      <c r="D138" s="13">
        <v>0</v>
      </c>
      <c r="E138" s="13">
        <v>911547</v>
      </c>
      <c r="F138" s="13">
        <v>937213</v>
      </c>
      <c r="G138" s="13">
        <f t="shared" ref="G138:L138" si="194">G137</f>
        <v>2297519</v>
      </c>
      <c r="H138" s="23">
        <v>693.64630376344076</v>
      </c>
      <c r="I138" s="23" t="s">
        <v>86</v>
      </c>
      <c r="J138" s="23">
        <v>1408.9772177419352</v>
      </c>
      <c r="K138" s="23">
        <v>1448.6491263440857</v>
      </c>
      <c r="L138" s="23">
        <f t="shared" si="194"/>
        <v>3551.2726478494615</v>
      </c>
    </row>
    <row r="139" spans="1:12" s="15" customFormat="1" ht="15.75" customHeight="1">
      <c r="A139" s="20">
        <v>66</v>
      </c>
      <c r="B139" s="17" t="s">
        <v>139</v>
      </c>
      <c r="C139" s="8">
        <v>0</v>
      </c>
      <c r="D139" s="8">
        <v>0</v>
      </c>
      <c r="E139" s="8">
        <v>369849</v>
      </c>
      <c r="F139" s="8">
        <v>65776</v>
      </c>
      <c r="G139" s="8">
        <f t="shared" ref="G139" si="195">SUM(C139:F139)</f>
        <v>435625</v>
      </c>
      <c r="H139" s="9" t="s">
        <v>86</v>
      </c>
      <c r="I139" s="9" t="s">
        <v>86</v>
      </c>
      <c r="J139" s="9">
        <v>571.67520161290315</v>
      </c>
      <c r="K139" s="9">
        <v>101.66989247311827</v>
      </c>
      <c r="L139" s="9">
        <f t="shared" ref="L139" si="196">SUM(H139:K139)</f>
        <v>673.34509408602139</v>
      </c>
    </row>
    <row r="140" spans="1:12" s="15" customFormat="1">
      <c r="A140" s="14"/>
      <c r="B140" s="14" t="s">
        <v>85</v>
      </c>
      <c r="C140" s="13">
        <v>0</v>
      </c>
      <c r="D140" s="13">
        <v>0</v>
      </c>
      <c r="E140" s="13">
        <v>369849</v>
      </c>
      <c r="F140" s="13">
        <v>65776</v>
      </c>
      <c r="G140" s="13">
        <f t="shared" ref="G140:L140" si="197">G139</f>
        <v>435625</v>
      </c>
      <c r="H140" s="23" t="s">
        <v>86</v>
      </c>
      <c r="I140" s="23" t="s">
        <v>86</v>
      </c>
      <c r="J140" s="23">
        <v>571.67520161290315</v>
      </c>
      <c r="K140" s="23">
        <v>101.66989247311827</v>
      </c>
      <c r="L140" s="23">
        <f t="shared" si="197"/>
        <v>673.34509408602139</v>
      </c>
    </row>
    <row r="141" spans="1:12" s="15" customFormat="1">
      <c r="A141" s="20">
        <v>67</v>
      </c>
      <c r="B141" s="21" t="s">
        <v>69</v>
      </c>
      <c r="C141" s="8">
        <v>706964</v>
      </c>
      <c r="D141" s="8">
        <v>0</v>
      </c>
      <c r="E141" s="8">
        <v>2328995.1030000015</v>
      </c>
      <c r="F141" s="8">
        <v>2026852.105</v>
      </c>
      <c r="G141" s="8">
        <f t="shared" ref="G141" si="198">SUM(C141:F141)</f>
        <v>5062811.2080000015</v>
      </c>
      <c r="H141" s="9">
        <v>1092.7534946236558</v>
      </c>
      <c r="I141" s="9" t="s">
        <v>86</v>
      </c>
      <c r="J141" s="9">
        <v>3599.9252264112924</v>
      </c>
      <c r="K141" s="9">
        <v>3132.9031192876341</v>
      </c>
      <c r="L141" s="9">
        <f t="shared" ref="L141" si="199">SUM(H141:K141)</f>
        <v>7825.5818403225821</v>
      </c>
    </row>
    <row r="142" spans="1:12" s="15" customFormat="1">
      <c r="A142" s="42"/>
      <c r="B142" s="43" t="s">
        <v>136</v>
      </c>
      <c r="C142" s="13">
        <v>706964</v>
      </c>
      <c r="D142" s="13">
        <v>0</v>
      </c>
      <c r="E142" s="13">
        <v>2328995.1030000015</v>
      </c>
      <c r="F142" s="13">
        <v>2026852.105</v>
      </c>
      <c r="G142" s="13">
        <f t="shared" ref="G142:L142" si="200">G141</f>
        <v>5062811.2080000015</v>
      </c>
      <c r="H142" s="23">
        <v>1092.7534946236558</v>
      </c>
      <c r="I142" s="23" t="s">
        <v>86</v>
      </c>
      <c r="J142" s="23">
        <v>3599.9252264112924</v>
      </c>
      <c r="K142" s="23">
        <v>3132.9031192876341</v>
      </c>
      <c r="L142" s="23">
        <f t="shared" si="200"/>
        <v>7825.5818403225821</v>
      </c>
    </row>
    <row r="143" spans="1:12" s="15" customFormat="1">
      <c r="A143" s="29"/>
      <c r="B143" s="22" t="s">
        <v>70</v>
      </c>
      <c r="C143" s="44">
        <f>C7+C9+C11+C13+C15+C17+C19+C21+C23+C25+C27+C29+C33+C35+C37+C39+C41+C43+C45+C47+C49+C51+C53+C55+C57+C59+C61+C63+C65+C67+C69+C71+C75+C77+C79+C85+C87+C89+C91+C93+C95+C97+C99+C101+C103+C105+C107+C109+C111+C113+C115+C117+C119+C121+C123+C125+C127+C129+C133+C135+C137+C141+C83+C81+C139+C131+C73+C31</f>
        <v>39741320.487999998</v>
      </c>
      <c r="D143" s="44">
        <f t="shared" ref="D143:L143" si="201">D7+D9+D11+D13+D15+D17+D19+D21+D23+D25+D27+D29+D33+D35+D37+D39+D41+D43+D45+D47+D49+D51+D53+D55+D57+D59+D61+D63+D65+D67+D69+D71+D75+D77+D79+D85+D87+D89+D91+D93+D95+D97+D99+D101+D103+D105+D107+D109+D111+D113+D115+D117+D119+D121+D123+D125+D127+D129+D133+D135+D137+D141+D83+D81+D139+D131+D73+D31</f>
        <v>3195237.5839999998</v>
      </c>
      <c r="E143" s="44">
        <f t="shared" si="201"/>
        <v>161734180.70580006</v>
      </c>
      <c r="F143" s="44">
        <f t="shared" si="201"/>
        <v>90461620.353190005</v>
      </c>
      <c r="G143" s="44">
        <f t="shared" si="201"/>
        <v>295132359.13099003</v>
      </c>
      <c r="H143" s="44">
        <f t="shared" si="201"/>
        <v>61428.116345698931</v>
      </c>
      <c r="I143" s="44">
        <f t="shared" si="201"/>
        <v>4938.8752978494622</v>
      </c>
      <c r="J143" s="44">
        <f t="shared" si="201"/>
        <v>249992.34920923389</v>
      </c>
      <c r="K143" s="44">
        <f t="shared" si="201"/>
        <v>139826.42930936624</v>
      </c>
      <c r="L143" s="44">
        <f t="shared" si="201"/>
        <v>456185.77016214846</v>
      </c>
    </row>
    <row r="144" spans="1:12" s="15" customForma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s="15" customForma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s="15" customFormat="1">
      <c r="A146" s="1"/>
      <c r="B146" s="1"/>
      <c r="C146" s="1" t="s">
        <v>77</v>
      </c>
      <c r="D146" s="1"/>
      <c r="E146" s="1"/>
      <c r="F146" s="1"/>
      <c r="G146" s="1"/>
      <c r="H146" s="1"/>
      <c r="I146" s="1"/>
      <c r="J146" s="1"/>
      <c r="K146" s="1"/>
      <c r="L146" s="1"/>
    </row>
    <row r="147" spans="1:12" s="15" customFormat="1">
      <c r="A147" s="1"/>
      <c r="B147" s="1"/>
      <c r="C147" s="53"/>
      <c r="D147" s="53"/>
      <c r="E147" s="53"/>
      <c r="F147" s="53"/>
      <c r="G147" s="53"/>
      <c r="H147" s="53"/>
      <c r="I147" s="53"/>
      <c r="J147" s="53"/>
      <c r="K147" s="53"/>
      <c r="L147" s="53"/>
    </row>
    <row r="148" spans="1:12" s="15" customFormat="1"/>
    <row r="149" spans="1:12" s="15" customFormat="1"/>
    <row r="150" spans="1:12" s="15" customFormat="1"/>
    <row r="151" spans="1:12" s="15" customFormat="1"/>
    <row r="152" spans="1:12" s="15" customFormat="1"/>
    <row r="153" spans="1:12" s="15" customFormat="1"/>
    <row r="154" spans="1:12" s="15" customFormat="1"/>
    <row r="155" spans="1:12" s="15" customFormat="1"/>
    <row r="156" spans="1:12" s="15" customFormat="1"/>
    <row r="157" spans="1:12" s="15" customFormat="1"/>
    <row r="158" spans="1:12" s="15" customFormat="1"/>
    <row r="159" spans="1:12" s="15" customFormat="1"/>
    <row r="160" spans="1:12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 s="15" customFormat="1"/>
    <row r="212" spans="1:13" s="15" customFormat="1"/>
    <row r="213" spans="1:13" s="15" customFormat="1"/>
    <row r="214" spans="1:13" s="15" customFormat="1"/>
    <row r="215" spans="1:13" s="15" customFormat="1"/>
    <row r="216" spans="1:13" s="15" customFormat="1"/>
    <row r="217" spans="1:13" s="15" customFormat="1"/>
    <row r="218" spans="1:13" s="15" customFormat="1"/>
    <row r="219" spans="1:13" s="15" customFormat="1"/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</row>
    <row r="241" spans="1:13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</row>
    <row r="242" spans="1:13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</row>
    <row r="243" spans="1:1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</row>
    <row r="244" spans="1:13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</row>
    <row r="245" spans="1:13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</row>
    <row r="246" spans="1:13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24F15-958A-48A6-873A-589F46C276D4}">
  <dimension ref="A1:P246"/>
  <sheetViews>
    <sheetView zoomScale="90" zoomScaleNormal="90" workbookViewId="0">
      <pane xSplit="1" ySplit="6" topLeftCell="B121" activePane="bottomRight" state="frozen"/>
      <selection pane="topRight" activeCell="I1" sqref="I1"/>
      <selection pane="bottomLeft" activeCell="A29" sqref="A29"/>
      <selection pane="bottomRight" activeCell="F153" sqref="F153"/>
    </sheetView>
  </sheetViews>
  <sheetFormatPr defaultColWidth="9" defaultRowHeight="15"/>
  <cols>
    <col min="1" max="1" width="4.5703125" style="1" customWidth="1"/>
    <col min="2" max="2" width="58.28515625" style="1" customWidth="1"/>
    <col min="3" max="12" width="12.7109375" style="1" customWidth="1"/>
    <col min="13" max="16384" width="9" style="1"/>
  </cols>
  <sheetData>
    <row r="1" spans="1:13" ht="15.7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30"/>
    </row>
    <row r="2" spans="1:13" ht="15.75">
      <c r="B2" s="59" t="s">
        <v>149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60" t="s">
        <v>2</v>
      </c>
      <c r="B4" s="61" t="s">
        <v>3</v>
      </c>
      <c r="C4" s="62" t="s">
        <v>4</v>
      </c>
      <c r="D4" s="62"/>
      <c r="E4" s="62"/>
      <c r="F4" s="62"/>
      <c r="G4" s="62"/>
      <c r="H4" s="62" t="s">
        <v>5</v>
      </c>
      <c r="I4" s="62"/>
      <c r="J4" s="62"/>
      <c r="K4" s="62"/>
      <c r="L4" s="62"/>
    </row>
    <row r="5" spans="1:13">
      <c r="A5" s="60"/>
      <c r="B5" s="61"/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3">
      <c r="A6" s="60"/>
      <c r="B6" s="61"/>
      <c r="C6" s="31" t="s">
        <v>6</v>
      </c>
      <c r="D6" s="31" t="s">
        <v>7</v>
      </c>
      <c r="E6" s="31" t="s">
        <v>8</v>
      </c>
      <c r="F6" s="31" t="s">
        <v>9</v>
      </c>
      <c r="G6" s="52" t="s">
        <v>10</v>
      </c>
      <c r="H6" s="52" t="s">
        <v>6</v>
      </c>
      <c r="I6" s="52" t="s">
        <v>7</v>
      </c>
      <c r="J6" s="52" t="s">
        <v>8</v>
      </c>
      <c r="K6" s="52" t="s">
        <v>9</v>
      </c>
      <c r="L6" s="52" t="s">
        <v>10</v>
      </c>
    </row>
    <row r="7" spans="1:13" s="15" customFormat="1">
      <c r="A7" s="6">
        <v>1</v>
      </c>
      <c r="B7" s="7" t="s">
        <v>78</v>
      </c>
      <c r="C7" s="8">
        <v>96981</v>
      </c>
      <c r="D7" s="8">
        <v>0</v>
      </c>
      <c r="E7" s="8">
        <v>744545</v>
      </c>
      <c r="F7" s="8">
        <v>339663</v>
      </c>
      <c r="G7" s="8">
        <f>SUM(C7:F7)</f>
        <v>1181189</v>
      </c>
      <c r="H7" s="9">
        <v>149.90342741935481</v>
      </c>
      <c r="I7" s="9" t="s">
        <v>86</v>
      </c>
      <c r="J7" s="9">
        <v>1150.8424059139784</v>
      </c>
      <c r="K7" s="9">
        <v>525.01673387096776</v>
      </c>
      <c r="L7" s="9">
        <f>SUM(H7:K7)</f>
        <v>1825.7625672043009</v>
      </c>
    </row>
    <row r="8" spans="1:13" s="15" customFormat="1">
      <c r="A8" s="32"/>
      <c r="B8" s="33" t="s">
        <v>87</v>
      </c>
      <c r="C8" s="13">
        <v>96981</v>
      </c>
      <c r="D8" s="13">
        <v>0</v>
      </c>
      <c r="E8" s="13">
        <v>744545</v>
      </c>
      <c r="F8" s="13">
        <v>339663</v>
      </c>
      <c r="G8" s="13">
        <f>G7</f>
        <v>1181189</v>
      </c>
      <c r="H8" s="23">
        <v>149.90342741935481</v>
      </c>
      <c r="I8" s="23" t="s">
        <v>86</v>
      </c>
      <c r="J8" s="23">
        <v>1150.8424059139784</v>
      </c>
      <c r="K8" s="23">
        <v>525.01673387096776</v>
      </c>
      <c r="L8" s="23">
        <f t="shared" ref="L8" si="0">L7</f>
        <v>1825.7625672043009</v>
      </c>
    </row>
    <row r="9" spans="1:13" s="15" customFormat="1">
      <c r="A9" s="6">
        <v>2</v>
      </c>
      <c r="B9" s="7" t="s">
        <v>11</v>
      </c>
      <c r="C9" s="8">
        <v>641209</v>
      </c>
      <c r="D9" s="8">
        <v>227658</v>
      </c>
      <c r="E9" s="8">
        <v>1631032</v>
      </c>
      <c r="F9" s="8">
        <v>545727</v>
      </c>
      <c r="G9" s="8">
        <f t="shared" ref="G9" si="1">SUM(C9:F9)</f>
        <v>3045626</v>
      </c>
      <c r="H9" s="9">
        <v>991.11606182795697</v>
      </c>
      <c r="I9" s="9">
        <v>351.8907258064516</v>
      </c>
      <c r="J9" s="9">
        <v>2521.0844086021502</v>
      </c>
      <c r="K9" s="9">
        <v>843.52963709677408</v>
      </c>
      <c r="L9" s="9">
        <f t="shared" ref="L9" si="2">SUM(H9:K9)</f>
        <v>4707.6208333333334</v>
      </c>
    </row>
    <row r="10" spans="1:13" s="15" customFormat="1">
      <c r="A10" s="32"/>
      <c r="B10" s="33" t="s">
        <v>88</v>
      </c>
      <c r="C10" s="13">
        <v>96981</v>
      </c>
      <c r="D10" s="13">
        <v>0</v>
      </c>
      <c r="E10" s="13">
        <v>744545</v>
      </c>
      <c r="F10" s="13">
        <v>339663</v>
      </c>
      <c r="G10" s="13">
        <f t="shared" ref="G10:L10" si="3">G8</f>
        <v>1181189</v>
      </c>
      <c r="H10" s="23">
        <v>149.90342741935481</v>
      </c>
      <c r="I10" s="23" t="s">
        <v>86</v>
      </c>
      <c r="J10" s="23">
        <v>1150.8424059139784</v>
      </c>
      <c r="K10" s="23">
        <v>525.01673387096776</v>
      </c>
      <c r="L10" s="23">
        <f t="shared" si="3"/>
        <v>1825.7625672043009</v>
      </c>
    </row>
    <row r="11" spans="1:13" s="15" customFormat="1">
      <c r="A11" s="6">
        <v>3</v>
      </c>
      <c r="B11" s="11" t="s">
        <v>140</v>
      </c>
      <c r="C11" s="8">
        <v>0</v>
      </c>
      <c r="D11" s="8">
        <v>0</v>
      </c>
      <c r="E11" s="8">
        <v>55601.560000000005</v>
      </c>
      <c r="F11" s="8">
        <v>8130.951</v>
      </c>
      <c r="G11" s="8">
        <f t="shared" ref="G11" si="4">SUM(C11:F11)</f>
        <v>63732.511000000006</v>
      </c>
      <c r="H11" s="9" t="s">
        <v>86</v>
      </c>
      <c r="I11" s="9" t="s">
        <v>86</v>
      </c>
      <c r="J11" s="9">
        <v>85.943271505376345</v>
      </c>
      <c r="K11" s="9">
        <v>12.568002217741935</v>
      </c>
      <c r="L11" s="9">
        <f t="shared" ref="L11" si="5">SUM(H11:K11)</f>
        <v>98.511273723118279</v>
      </c>
    </row>
    <row r="12" spans="1:13" s="15" customFormat="1">
      <c r="A12" s="32"/>
      <c r="B12" s="14" t="s">
        <v>138</v>
      </c>
      <c r="C12" s="13">
        <v>0</v>
      </c>
      <c r="D12" s="13">
        <v>0</v>
      </c>
      <c r="E12" s="13">
        <v>55601.560000000005</v>
      </c>
      <c r="F12" s="13">
        <v>8130.951</v>
      </c>
      <c r="G12" s="13">
        <f t="shared" ref="G12:L12" si="6">G11</f>
        <v>63732.511000000006</v>
      </c>
      <c r="H12" s="23" t="s">
        <v>86</v>
      </c>
      <c r="I12" s="23" t="s">
        <v>86</v>
      </c>
      <c r="J12" s="23">
        <v>85.943271505376345</v>
      </c>
      <c r="K12" s="23">
        <v>12.568002217741935</v>
      </c>
      <c r="L12" s="23">
        <f t="shared" si="6"/>
        <v>98.511273723118279</v>
      </c>
    </row>
    <row r="13" spans="1:13" s="15" customFormat="1">
      <c r="A13" s="6">
        <v>4</v>
      </c>
      <c r="B13" s="11" t="s">
        <v>12</v>
      </c>
      <c r="C13" s="8">
        <v>0</v>
      </c>
      <c r="D13" s="8">
        <v>0</v>
      </c>
      <c r="E13" s="8">
        <v>577274.03300000005</v>
      </c>
      <c r="F13" s="8">
        <v>872860</v>
      </c>
      <c r="G13" s="8">
        <f t="shared" ref="G13" si="7">SUM(C13:F13)</f>
        <v>1450134.0330000001</v>
      </c>
      <c r="H13" s="9" t="s">
        <v>86</v>
      </c>
      <c r="I13" s="9" t="s">
        <v>86</v>
      </c>
      <c r="J13" s="9">
        <v>892.29185208333331</v>
      </c>
      <c r="K13" s="9">
        <v>1349.1787634408602</v>
      </c>
      <c r="L13" s="9">
        <f t="shared" ref="L13" si="8">SUM(H13:K13)</f>
        <v>2241.4706155241934</v>
      </c>
    </row>
    <row r="14" spans="1:13" s="15" customFormat="1">
      <c r="A14" s="32"/>
      <c r="B14" s="33" t="s">
        <v>89</v>
      </c>
      <c r="C14" s="13">
        <v>0</v>
      </c>
      <c r="D14" s="13">
        <v>0</v>
      </c>
      <c r="E14" s="13">
        <v>577274.03300000005</v>
      </c>
      <c r="F14" s="13">
        <v>872860</v>
      </c>
      <c r="G14" s="13">
        <f t="shared" ref="G14:L14" si="9">G13</f>
        <v>1450134.0330000001</v>
      </c>
      <c r="H14" s="23" t="s">
        <v>86</v>
      </c>
      <c r="I14" s="23" t="s">
        <v>86</v>
      </c>
      <c r="J14" s="23">
        <v>892.29185208333331</v>
      </c>
      <c r="K14" s="23">
        <v>1349.1787634408602</v>
      </c>
      <c r="L14" s="23">
        <f t="shared" si="9"/>
        <v>2241.4706155241934</v>
      </c>
    </row>
    <row r="15" spans="1:13" s="15" customFormat="1">
      <c r="A15" s="12">
        <v>5</v>
      </c>
      <c r="B15" s="34" t="s">
        <v>13</v>
      </c>
      <c r="C15" s="8">
        <v>5561</v>
      </c>
      <c r="D15" s="8">
        <v>0</v>
      </c>
      <c r="E15" s="8">
        <v>1253135</v>
      </c>
      <c r="F15" s="8">
        <v>1565300</v>
      </c>
      <c r="G15" s="8">
        <f t="shared" ref="G15" si="10">SUM(C15:F15)</f>
        <v>2823996</v>
      </c>
      <c r="H15" s="9">
        <v>8.5956317204301076</v>
      </c>
      <c r="I15" s="9" t="s">
        <v>86</v>
      </c>
      <c r="J15" s="9">
        <v>1936.9694220430106</v>
      </c>
      <c r="K15" s="9">
        <v>2419.4825268817203</v>
      </c>
      <c r="L15" s="9">
        <f t="shared" ref="L15" si="11">SUM(H15:K15)</f>
        <v>4365.0475806451614</v>
      </c>
    </row>
    <row r="16" spans="1:13" s="15" customFormat="1">
      <c r="A16" s="33"/>
      <c r="B16" s="33" t="s">
        <v>90</v>
      </c>
      <c r="C16" s="13">
        <v>5561</v>
      </c>
      <c r="D16" s="13">
        <v>0</v>
      </c>
      <c r="E16" s="13">
        <v>1253135</v>
      </c>
      <c r="F16" s="13">
        <v>1565300</v>
      </c>
      <c r="G16" s="13">
        <f t="shared" ref="G16:L16" si="12">G15</f>
        <v>2823996</v>
      </c>
      <c r="H16" s="23">
        <v>8.5956317204301076</v>
      </c>
      <c r="I16" s="23" t="s">
        <v>86</v>
      </c>
      <c r="J16" s="23">
        <v>1936.9694220430106</v>
      </c>
      <c r="K16" s="23">
        <v>2419.4825268817203</v>
      </c>
      <c r="L16" s="23">
        <f t="shared" si="12"/>
        <v>4365.0475806451614</v>
      </c>
    </row>
    <row r="17" spans="1:12" s="15" customFormat="1">
      <c r="A17" s="12">
        <v>5</v>
      </c>
      <c r="B17" s="34" t="s">
        <v>141</v>
      </c>
      <c r="C17" s="8">
        <v>0</v>
      </c>
      <c r="D17" s="8">
        <v>0</v>
      </c>
      <c r="E17" s="8">
        <v>400290.1</v>
      </c>
      <c r="F17" s="8">
        <v>27049.643</v>
      </c>
      <c r="G17" s="8">
        <f t="shared" ref="G17" si="13">SUM(C17:F17)</f>
        <v>427339.74299999996</v>
      </c>
      <c r="H17" s="9" t="s">
        <v>86</v>
      </c>
      <c r="I17" s="9" t="s">
        <v>86</v>
      </c>
      <c r="J17" s="9">
        <v>618.72797715053753</v>
      </c>
      <c r="K17" s="9">
        <v>41.81060409946236</v>
      </c>
      <c r="L17" s="9">
        <f t="shared" ref="L17" si="14">SUM(H17:K17)</f>
        <v>660.53858124999988</v>
      </c>
    </row>
    <row r="18" spans="1:12" s="15" customFormat="1">
      <c r="A18" s="33"/>
      <c r="B18" s="33" t="s">
        <v>138</v>
      </c>
      <c r="C18" s="13">
        <v>0</v>
      </c>
      <c r="D18" s="13">
        <v>0</v>
      </c>
      <c r="E18" s="13">
        <v>400290.1</v>
      </c>
      <c r="F18" s="13">
        <v>27049.643</v>
      </c>
      <c r="G18" s="13">
        <f t="shared" ref="G18:L18" si="15">G17</f>
        <v>427339.74299999996</v>
      </c>
      <c r="H18" s="23" t="s">
        <v>86</v>
      </c>
      <c r="I18" s="23" t="s">
        <v>86</v>
      </c>
      <c r="J18" s="23">
        <v>618.72797715053753</v>
      </c>
      <c r="K18" s="23">
        <v>41.81060409946236</v>
      </c>
      <c r="L18" s="23">
        <f t="shared" si="15"/>
        <v>660.53858124999988</v>
      </c>
    </row>
    <row r="19" spans="1:12" s="15" customFormat="1">
      <c r="A19" s="12">
        <v>6</v>
      </c>
      <c r="B19" s="34" t="s">
        <v>14</v>
      </c>
      <c r="C19" s="8">
        <v>651663</v>
      </c>
      <c r="D19" s="8">
        <v>12645</v>
      </c>
      <c r="E19" s="8">
        <v>3215974</v>
      </c>
      <c r="F19" s="8">
        <v>104406</v>
      </c>
      <c r="G19" s="8">
        <f t="shared" ref="G19" si="16">SUM(C19:F19)</f>
        <v>3984688</v>
      </c>
      <c r="H19" s="9">
        <v>1007.2747983870967</v>
      </c>
      <c r="I19" s="9">
        <v>19.545362903225804</v>
      </c>
      <c r="J19" s="9">
        <v>4970.9275537634403</v>
      </c>
      <c r="K19" s="9">
        <v>161.38024193548387</v>
      </c>
      <c r="L19" s="9">
        <f t="shared" ref="L19" si="17">SUM(H19:K19)</f>
        <v>6159.1279569892467</v>
      </c>
    </row>
    <row r="20" spans="1:12" s="15" customFormat="1">
      <c r="A20" s="33"/>
      <c r="B20" s="33" t="s">
        <v>91</v>
      </c>
      <c r="C20" s="13">
        <v>651663</v>
      </c>
      <c r="D20" s="13">
        <v>12645</v>
      </c>
      <c r="E20" s="13">
        <v>3215974</v>
      </c>
      <c r="F20" s="13">
        <v>104406</v>
      </c>
      <c r="G20" s="13">
        <f t="shared" ref="G20:L20" si="18">G19</f>
        <v>3984688</v>
      </c>
      <c r="H20" s="23">
        <v>1007.2747983870967</v>
      </c>
      <c r="I20" s="23">
        <v>19.545362903225804</v>
      </c>
      <c r="J20" s="23">
        <v>4970.9275537634403</v>
      </c>
      <c r="K20" s="23">
        <v>161.38024193548387</v>
      </c>
      <c r="L20" s="23">
        <f t="shared" si="18"/>
        <v>6159.1279569892467</v>
      </c>
    </row>
    <row r="21" spans="1:12" s="15" customFormat="1" ht="15" customHeight="1">
      <c r="A21" s="12">
        <v>7</v>
      </c>
      <c r="B21" s="34" t="s">
        <v>15</v>
      </c>
      <c r="C21" s="8">
        <v>302265</v>
      </c>
      <c r="D21" s="8">
        <v>91693</v>
      </c>
      <c r="E21" s="8">
        <v>4905967.1765900003</v>
      </c>
      <c r="F21" s="8">
        <v>2131951</v>
      </c>
      <c r="G21" s="8">
        <f t="shared" ref="G21" si="19">SUM(C21:F21)</f>
        <v>7431876.1765900003</v>
      </c>
      <c r="H21" s="9">
        <v>467.21068548387092</v>
      </c>
      <c r="I21" s="9">
        <v>141.72977150537633</v>
      </c>
      <c r="J21" s="9">
        <v>7583.1481896216392</v>
      </c>
      <c r="K21" s="9">
        <v>3295.3543682795694</v>
      </c>
      <c r="L21" s="9">
        <f t="shared" ref="L21" si="20">SUM(H21:K21)</f>
        <v>11487.443014890456</v>
      </c>
    </row>
    <row r="22" spans="1:12" s="15" customFormat="1">
      <c r="A22" s="33"/>
      <c r="B22" s="33" t="s">
        <v>92</v>
      </c>
      <c r="C22" s="13">
        <v>302265</v>
      </c>
      <c r="D22" s="13">
        <v>91693</v>
      </c>
      <c r="E22" s="13">
        <v>4905967.1765900003</v>
      </c>
      <c r="F22" s="13">
        <v>2131951</v>
      </c>
      <c r="G22" s="13">
        <f t="shared" ref="G22:L22" si="21">G21</f>
        <v>7431876.1765900003</v>
      </c>
      <c r="H22" s="23">
        <v>467.21068548387092</v>
      </c>
      <c r="I22" s="23">
        <v>141.72977150537633</v>
      </c>
      <c r="J22" s="23">
        <v>7583.1481896216392</v>
      </c>
      <c r="K22" s="23">
        <v>3295.3543682795694</v>
      </c>
      <c r="L22" s="23">
        <f t="shared" si="21"/>
        <v>11487.443014890456</v>
      </c>
    </row>
    <row r="23" spans="1:12" s="15" customFormat="1">
      <c r="A23" s="12">
        <v>8</v>
      </c>
      <c r="B23" s="34" t="s">
        <v>16</v>
      </c>
      <c r="C23" s="8">
        <v>0</v>
      </c>
      <c r="D23" s="8">
        <v>0</v>
      </c>
      <c r="E23" s="8">
        <v>1424026</v>
      </c>
      <c r="F23" s="8">
        <v>1213323</v>
      </c>
      <c r="G23" s="8">
        <f t="shared" ref="G23" si="22">SUM(C23:F23)</f>
        <v>2637349</v>
      </c>
      <c r="H23" s="9" t="s">
        <v>86</v>
      </c>
      <c r="I23" s="9" t="s">
        <v>86</v>
      </c>
      <c r="J23" s="9">
        <v>2201.1154569892469</v>
      </c>
      <c r="K23" s="9">
        <v>1875.4320564516129</v>
      </c>
      <c r="L23" s="9">
        <f t="shared" ref="L23" si="23">SUM(H23:K23)</f>
        <v>4076.5475134408598</v>
      </c>
    </row>
    <row r="24" spans="1:12" s="15" customFormat="1">
      <c r="A24" s="33"/>
      <c r="B24" s="33" t="s">
        <v>93</v>
      </c>
      <c r="C24" s="13">
        <v>0</v>
      </c>
      <c r="D24" s="13">
        <v>0</v>
      </c>
      <c r="E24" s="13">
        <v>1424026</v>
      </c>
      <c r="F24" s="13">
        <v>1213323</v>
      </c>
      <c r="G24" s="13">
        <f t="shared" ref="G24:L24" si="24">G23</f>
        <v>2637349</v>
      </c>
      <c r="H24" s="23" t="s">
        <v>86</v>
      </c>
      <c r="I24" s="23" t="s">
        <v>86</v>
      </c>
      <c r="J24" s="23">
        <v>2201.1154569892469</v>
      </c>
      <c r="K24" s="23">
        <v>1875.4320564516129</v>
      </c>
      <c r="L24" s="23">
        <f t="shared" si="24"/>
        <v>4076.5475134408598</v>
      </c>
    </row>
    <row r="25" spans="1:12" s="15" customFormat="1">
      <c r="A25" s="12">
        <v>9</v>
      </c>
      <c r="B25" s="34" t="s">
        <v>17</v>
      </c>
      <c r="C25" s="8">
        <v>792823</v>
      </c>
      <c r="D25" s="8">
        <v>0</v>
      </c>
      <c r="E25" s="8">
        <v>1810716.7063</v>
      </c>
      <c r="F25" s="8">
        <v>1966108.1980000001</v>
      </c>
      <c r="G25" s="8">
        <f t="shared" ref="G25" si="25">SUM(C25:F25)</f>
        <v>4569647.9042999996</v>
      </c>
      <c r="H25" s="9">
        <v>1225.4656586021504</v>
      </c>
      <c r="I25" s="9" t="s">
        <v>86</v>
      </c>
      <c r="J25" s="9">
        <v>2798.8228659206989</v>
      </c>
      <c r="K25" s="9">
        <v>3039.0113275537633</v>
      </c>
      <c r="L25" s="9">
        <f t="shared" ref="L25" si="26">SUM(H25:K25)</f>
        <v>7063.2998520766123</v>
      </c>
    </row>
    <row r="26" spans="1:12" s="15" customFormat="1">
      <c r="A26" s="33"/>
      <c r="B26" s="33" t="s">
        <v>94</v>
      </c>
      <c r="C26" s="13">
        <v>792823</v>
      </c>
      <c r="D26" s="13">
        <v>0</v>
      </c>
      <c r="E26" s="13">
        <v>1810716.7063</v>
      </c>
      <c r="F26" s="13">
        <v>1966108.1980000001</v>
      </c>
      <c r="G26" s="13">
        <f t="shared" ref="G26:L26" si="27">G25</f>
        <v>4569647.9042999996</v>
      </c>
      <c r="H26" s="23">
        <v>1225.4656586021504</v>
      </c>
      <c r="I26" s="23" t="s">
        <v>86</v>
      </c>
      <c r="J26" s="23">
        <v>2798.8228659206989</v>
      </c>
      <c r="K26" s="23">
        <v>3039.0113275537633</v>
      </c>
      <c r="L26" s="23">
        <f t="shared" si="27"/>
        <v>7063.2998520766123</v>
      </c>
    </row>
    <row r="27" spans="1:12" s="15" customFormat="1">
      <c r="A27" s="12">
        <v>10</v>
      </c>
      <c r="B27" s="34" t="s">
        <v>18</v>
      </c>
      <c r="C27" s="8">
        <v>173730</v>
      </c>
      <c r="D27" s="8">
        <v>0</v>
      </c>
      <c r="E27" s="8">
        <v>2534548</v>
      </c>
      <c r="F27" s="8">
        <v>773051</v>
      </c>
      <c r="G27" s="8">
        <f t="shared" ref="G27" si="28">SUM(C27:F27)</f>
        <v>3481329</v>
      </c>
      <c r="H27" s="9">
        <v>268.53427419354836</v>
      </c>
      <c r="I27" s="9" t="s">
        <v>86</v>
      </c>
      <c r="J27" s="9">
        <v>3917.6481182795696</v>
      </c>
      <c r="K27" s="9">
        <v>1194.9040994623656</v>
      </c>
      <c r="L27" s="9">
        <f t="shared" ref="L27" si="29">SUM(H27:K27)</f>
        <v>5381.0864919354835</v>
      </c>
    </row>
    <row r="28" spans="1:12" s="15" customFormat="1">
      <c r="A28" s="33"/>
      <c r="B28" s="33" t="s">
        <v>95</v>
      </c>
      <c r="C28" s="13">
        <v>173730</v>
      </c>
      <c r="D28" s="13">
        <v>0</v>
      </c>
      <c r="E28" s="13">
        <v>2534548</v>
      </c>
      <c r="F28" s="13">
        <v>773051</v>
      </c>
      <c r="G28" s="13">
        <f t="shared" ref="G28:L28" si="30">G27</f>
        <v>3481329</v>
      </c>
      <c r="H28" s="23">
        <v>268.53427419354836</v>
      </c>
      <c r="I28" s="23" t="s">
        <v>86</v>
      </c>
      <c r="J28" s="23">
        <v>3917.6481182795696</v>
      </c>
      <c r="K28" s="23">
        <v>1194.9040994623656</v>
      </c>
      <c r="L28" s="23">
        <f t="shared" si="30"/>
        <v>5381.0864919354835</v>
      </c>
    </row>
    <row r="29" spans="1:12" s="15" customFormat="1" ht="15.75" customHeight="1">
      <c r="A29" s="12">
        <v>11</v>
      </c>
      <c r="B29" s="34" t="s">
        <v>19</v>
      </c>
      <c r="C29" s="8">
        <v>4420608</v>
      </c>
      <c r="D29" s="8">
        <v>600221</v>
      </c>
      <c r="E29" s="8">
        <v>3113616</v>
      </c>
      <c r="F29" s="8">
        <v>1296612</v>
      </c>
      <c r="G29" s="8">
        <f t="shared" ref="G29" si="31">SUM(C29:F29)</f>
        <v>9431057</v>
      </c>
      <c r="H29" s="9">
        <v>6832.9290322580646</v>
      </c>
      <c r="I29" s="9">
        <v>927.76095430107523</v>
      </c>
      <c r="J29" s="9">
        <v>4812.7129032258063</v>
      </c>
      <c r="K29" s="9">
        <v>2004.1717741935481</v>
      </c>
      <c r="L29" s="9">
        <f t="shared" ref="L29" si="32">SUM(H29:K29)</f>
        <v>14577.574663978494</v>
      </c>
    </row>
    <row r="30" spans="1:12" s="15" customFormat="1">
      <c r="A30" s="33"/>
      <c r="B30" s="33" t="s">
        <v>40</v>
      </c>
      <c r="C30" s="13">
        <v>4420608</v>
      </c>
      <c r="D30" s="13">
        <v>600221</v>
      </c>
      <c r="E30" s="13">
        <v>3113616</v>
      </c>
      <c r="F30" s="13">
        <v>1296612</v>
      </c>
      <c r="G30" s="13">
        <f t="shared" ref="G30:L32" si="33">G29</f>
        <v>9431057</v>
      </c>
      <c r="H30" s="23">
        <v>6832.9290322580646</v>
      </c>
      <c r="I30" s="23">
        <v>927.76095430107523</v>
      </c>
      <c r="J30" s="23">
        <v>4812.7129032258063</v>
      </c>
      <c r="K30" s="23">
        <v>2004.1717741935481</v>
      </c>
      <c r="L30" s="23">
        <f t="shared" si="33"/>
        <v>14577.574663978494</v>
      </c>
    </row>
    <row r="31" spans="1:12" s="15" customFormat="1">
      <c r="A31" s="46">
        <v>12</v>
      </c>
      <c r="B31" s="11" t="s">
        <v>144</v>
      </c>
      <c r="C31" s="8">
        <v>0</v>
      </c>
      <c r="D31" s="8">
        <v>0</v>
      </c>
      <c r="E31" s="8">
        <v>47890</v>
      </c>
      <c r="F31" s="8">
        <v>38324</v>
      </c>
      <c r="G31" s="8">
        <f t="shared" ref="G31" si="34">SUM(C31:F31)</f>
        <v>86214</v>
      </c>
      <c r="H31" s="9" t="s">
        <v>86</v>
      </c>
      <c r="I31" s="9" t="s">
        <v>86</v>
      </c>
      <c r="J31" s="9">
        <v>74.023521505376351</v>
      </c>
      <c r="K31" s="9">
        <v>59.23736559139784</v>
      </c>
      <c r="L31" s="9">
        <f t="shared" ref="L31" si="35">SUM(H31:K31)</f>
        <v>133.26088709677418</v>
      </c>
    </row>
    <row r="32" spans="1:12" s="15" customFormat="1">
      <c r="A32" s="47"/>
      <c r="B32" s="33" t="s">
        <v>145</v>
      </c>
      <c r="C32" s="13">
        <v>0</v>
      </c>
      <c r="D32" s="13">
        <v>0</v>
      </c>
      <c r="E32" s="13">
        <v>47890</v>
      </c>
      <c r="F32" s="13">
        <v>38324</v>
      </c>
      <c r="G32" s="13">
        <f t="shared" si="33"/>
        <v>86214</v>
      </c>
      <c r="H32" s="23" t="s">
        <v>86</v>
      </c>
      <c r="I32" s="23" t="s">
        <v>86</v>
      </c>
      <c r="J32" s="23">
        <v>74.023521505376351</v>
      </c>
      <c r="K32" s="23">
        <v>59.23736559139784</v>
      </c>
      <c r="L32" s="23">
        <f t="shared" si="33"/>
        <v>133.26088709677418</v>
      </c>
    </row>
    <row r="33" spans="1:12" s="15" customFormat="1">
      <c r="A33" s="12">
        <v>13</v>
      </c>
      <c r="B33" s="34" t="s">
        <v>20</v>
      </c>
      <c r="C33" s="48">
        <v>0</v>
      </c>
      <c r="D33" s="48">
        <v>71722.990000000005</v>
      </c>
      <c r="E33" s="48">
        <v>1138574.3969999999</v>
      </c>
      <c r="F33" s="48">
        <v>1595452.2239999995</v>
      </c>
      <c r="G33" s="48">
        <f t="shared" ref="G33" si="36">SUM(C33:F33)</f>
        <v>2805749.6109999996</v>
      </c>
      <c r="H33" s="49" t="s">
        <v>86</v>
      </c>
      <c r="I33" s="49">
        <v>110.86214852150538</v>
      </c>
      <c r="J33" s="49">
        <v>1759.8932211693545</v>
      </c>
      <c r="K33" s="49">
        <v>2466.0887870967731</v>
      </c>
      <c r="L33" s="49">
        <f t="shared" ref="L33" si="37">SUM(H33:K33)</f>
        <v>4336.8441567876325</v>
      </c>
    </row>
    <row r="34" spans="1:12" s="15" customFormat="1">
      <c r="A34" s="33"/>
      <c r="B34" s="33" t="s">
        <v>96</v>
      </c>
      <c r="C34" s="13">
        <v>0</v>
      </c>
      <c r="D34" s="13">
        <v>71722.990000000005</v>
      </c>
      <c r="E34" s="13">
        <v>1138574.3969999999</v>
      </c>
      <c r="F34" s="13">
        <v>1595452.2239999995</v>
      </c>
      <c r="G34" s="13">
        <f t="shared" ref="G34:L34" si="38">G33</f>
        <v>2805749.6109999996</v>
      </c>
      <c r="H34" s="23" t="s">
        <v>86</v>
      </c>
      <c r="I34" s="23">
        <v>110.86214852150538</v>
      </c>
      <c r="J34" s="23">
        <v>1759.8932211693545</v>
      </c>
      <c r="K34" s="23">
        <v>2466.0887870967731</v>
      </c>
      <c r="L34" s="23">
        <f t="shared" si="38"/>
        <v>4336.8441567876325</v>
      </c>
    </row>
    <row r="35" spans="1:12" s="15" customFormat="1">
      <c r="A35" s="12">
        <v>14</v>
      </c>
      <c r="B35" s="34" t="s">
        <v>21</v>
      </c>
      <c r="C35" s="8">
        <v>15109821</v>
      </c>
      <c r="D35" s="8">
        <v>1025463</v>
      </c>
      <c r="E35" s="8">
        <v>19233443</v>
      </c>
      <c r="F35" s="8">
        <v>4762795</v>
      </c>
      <c r="G35" s="8">
        <f t="shared" ref="G35" si="39">SUM(C35:F35)</f>
        <v>40131522</v>
      </c>
      <c r="H35" s="9">
        <v>23355.234072580643</v>
      </c>
      <c r="I35" s="9">
        <v>1585.0570564516129</v>
      </c>
      <c r="J35" s="9">
        <v>29729.112163978494</v>
      </c>
      <c r="K35" s="9">
        <v>7361.8471102150534</v>
      </c>
      <c r="L35" s="9">
        <f t="shared" ref="L35" si="40">SUM(H35:K35)</f>
        <v>62031.2504032258</v>
      </c>
    </row>
    <row r="36" spans="1:12" s="15" customFormat="1">
      <c r="A36" s="14"/>
      <c r="B36" s="14" t="s">
        <v>97</v>
      </c>
      <c r="C36" s="13">
        <v>15109821</v>
      </c>
      <c r="D36" s="13">
        <v>1025463</v>
      </c>
      <c r="E36" s="13">
        <v>19233443</v>
      </c>
      <c r="F36" s="13">
        <v>4762795</v>
      </c>
      <c r="G36" s="13">
        <f t="shared" ref="G36:L36" si="41">G35</f>
        <v>40131522</v>
      </c>
      <c r="H36" s="23">
        <v>23355.234072580643</v>
      </c>
      <c r="I36" s="23">
        <v>1585.0570564516129</v>
      </c>
      <c r="J36" s="23">
        <v>29729.112163978494</v>
      </c>
      <c r="K36" s="23">
        <v>7361.8471102150534</v>
      </c>
      <c r="L36" s="23">
        <f t="shared" si="41"/>
        <v>62031.2504032258</v>
      </c>
    </row>
    <row r="37" spans="1:12" s="15" customFormat="1">
      <c r="A37" s="12">
        <v>15</v>
      </c>
      <c r="B37" s="34" t="s">
        <v>22</v>
      </c>
      <c r="C37" s="8">
        <v>0</v>
      </c>
      <c r="D37" s="8">
        <v>0</v>
      </c>
      <c r="E37" s="8">
        <v>482266</v>
      </c>
      <c r="F37" s="8">
        <v>211387</v>
      </c>
      <c r="G37" s="8">
        <f t="shared" ref="G37" si="42">SUM(C37:F37)</f>
        <v>693653</v>
      </c>
      <c r="H37" s="9" t="s">
        <v>86</v>
      </c>
      <c r="I37" s="9" t="s">
        <v>86</v>
      </c>
      <c r="J37" s="9">
        <v>745.4380376344086</v>
      </c>
      <c r="K37" s="9">
        <v>326.74065860215052</v>
      </c>
      <c r="L37" s="9">
        <f t="shared" ref="L37" si="43">SUM(H37:K37)</f>
        <v>1072.1786962365591</v>
      </c>
    </row>
    <row r="38" spans="1:12" s="15" customFormat="1" ht="14.25" customHeight="1">
      <c r="A38" s="14"/>
      <c r="B38" s="14" t="s">
        <v>84</v>
      </c>
      <c r="C38" s="13">
        <v>0</v>
      </c>
      <c r="D38" s="13">
        <v>0</v>
      </c>
      <c r="E38" s="13">
        <v>482266</v>
      </c>
      <c r="F38" s="13">
        <v>211387</v>
      </c>
      <c r="G38" s="13">
        <f t="shared" ref="G38:L38" si="44">G37</f>
        <v>693653</v>
      </c>
      <c r="H38" s="23" t="s">
        <v>86</v>
      </c>
      <c r="I38" s="23" t="s">
        <v>86</v>
      </c>
      <c r="J38" s="23">
        <v>745.4380376344086</v>
      </c>
      <c r="K38" s="23">
        <v>326.74065860215052</v>
      </c>
      <c r="L38" s="23">
        <f t="shared" si="44"/>
        <v>1072.1786962365591</v>
      </c>
    </row>
    <row r="39" spans="1:12" s="15" customFormat="1" ht="14.25" customHeight="1">
      <c r="A39" s="12">
        <v>16</v>
      </c>
      <c r="B39" s="34" t="s">
        <v>23</v>
      </c>
      <c r="C39" s="8">
        <v>0</v>
      </c>
      <c r="D39" s="8">
        <v>237035</v>
      </c>
      <c r="E39" s="8">
        <v>1156045</v>
      </c>
      <c r="F39" s="8">
        <v>948171</v>
      </c>
      <c r="G39" s="8">
        <f t="shared" ref="G39" si="45">SUM(C39:F39)</f>
        <v>2341251</v>
      </c>
      <c r="H39" s="9" t="s">
        <v>86</v>
      </c>
      <c r="I39" s="9">
        <v>366.38474462365593</v>
      </c>
      <c r="J39" s="9">
        <v>1786.8975134408602</v>
      </c>
      <c r="K39" s="9">
        <v>1465.5868951612902</v>
      </c>
      <c r="L39" s="9">
        <f t="shared" ref="L39" si="46">SUM(H39:K39)</f>
        <v>3618.8691532258063</v>
      </c>
    </row>
    <row r="40" spans="1:12" s="15" customFormat="1">
      <c r="A40" s="14"/>
      <c r="B40" s="14" t="s">
        <v>98</v>
      </c>
      <c r="C40" s="13">
        <v>0</v>
      </c>
      <c r="D40" s="13">
        <v>237035</v>
      </c>
      <c r="E40" s="13">
        <v>1156045</v>
      </c>
      <c r="F40" s="13">
        <v>948171</v>
      </c>
      <c r="G40" s="13">
        <f t="shared" ref="G40:L40" si="47">G39</f>
        <v>2341251</v>
      </c>
      <c r="H40" s="23" t="s">
        <v>86</v>
      </c>
      <c r="I40" s="23">
        <v>366.38474462365593</v>
      </c>
      <c r="J40" s="23">
        <v>1786.8975134408602</v>
      </c>
      <c r="K40" s="23">
        <v>1465.5868951612902</v>
      </c>
      <c r="L40" s="23">
        <f t="shared" si="47"/>
        <v>3618.8691532258063</v>
      </c>
    </row>
    <row r="41" spans="1:12" s="15" customFormat="1">
      <c r="A41" s="12">
        <v>17</v>
      </c>
      <c r="B41" s="34" t="s">
        <v>24</v>
      </c>
      <c r="C41" s="8">
        <v>11505</v>
      </c>
      <c r="D41" s="8">
        <v>0</v>
      </c>
      <c r="E41" s="8">
        <v>2570302</v>
      </c>
      <c r="F41" s="8">
        <v>734327</v>
      </c>
      <c r="G41" s="8">
        <f t="shared" ref="G41" si="48">SUM(C41:F41)</f>
        <v>3316134</v>
      </c>
      <c r="H41" s="9">
        <v>17.783266129032256</v>
      </c>
      <c r="I41" s="9" t="s">
        <v>86</v>
      </c>
      <c r="J41" s="9">
        <v>3972.9130376344083</v>
      </c>
      <c r="K41" s="9">
        <v>1135.0484543010753</v>
      </c>
      <c r="L41" s="9">
        <f t="shared" ref="L41" si="49">SUM(H41:K41)</f>
        <v>5125.7447580645157</v>
      </c>
    </row>
    <row r="42" spans="1:12" s="15" customFormat="1">
      <c r="A42" s="14"/>
      <c r="B42" s="14" t="s">
        <v>99</v>
      </c>
      <c r="C42" s="13">
        <v>11505</v>
      </c>
      <c r="D42" s="13">
        <v>0</v>
      </c>
      <c r="E42" s="13">
        <v>2570302</v>
      </c>
      <c r="F42" s="13">
        <v>734327</v>
      </c>
      <c r="G42" s="13">
        <f t="shared" ref="G42:L42" si="50">G41</f>
        <v>3316134</v>
      </c>
      <c r="H42" s="23">
        <v>17.783266129032256</v>
      </c>
      <c r="I42" s="23" t="s">
        <v>86</v>
      </c>
      <c r="J42" s="23">
        <v>3972.9130376344083</v>
      </c>
      <c r="K42" s="23">
        <v>1135.0484543010753</v>
      </c>
      <c r="L42" s="23">
        <f t="shared" si="50"/>
        <v>5125.7447580645157</v>
      </c>
    </row>
    <row r="43" spans="1:12" s="15" customFormat="1">
      <c r="A43" s="25">
        <v>18</v>
      </c>
      <c r="B43" s="26" t="s">
        <v>25</v>
      </c>
      <c r="C43" s="8">
        <v>0</v>
      </c>
      <c r="D43" s="8">
        <v>0</v>
      </c>
      <c r="E43" s="8">
        <v>159426.04900000003</v>
      </c>
      <c r="F43" s="8">
        <v>404402.28699999995</v>
      </c>
      <c r="G43" s="8">
        <f t="shared" ref="G43" si="51">SUM(C43:F43)</f>
        <v>563828.33600000001</v>
      </c>
      <c r="H43" s="9" t="s">
        <v>86</v>
      </c>
      <c r="I43" s="9" t="s">
        <v>86</v>
      </c>
      <c r="J43" s="9">
        <v>246.4246725134409</v>
      </c>
      <c r="K43" s="9">
        <v>625.08418017473116</v>
      </c>
      <c r="L43" s="9">
        <f t="shared" ref="L43" si="52">SUM(H43:K43)</f>
        <v>871.50885268817206</v>
      </c>
    </row>
    <row r="44" spans="1:12" s="15" customFormat="1">
      <c r="A44" s="14"/>
      <c r="B44" s="14" t="s">
        <v>100</v>
      </c>
      <c r="C44" s="13">
        <v>0</v>
      </c>
      <c r="D44" s="13">
        <v>0</v>
      </c>
      <c r="E44" s="13">
        <v>159426.04900000003</v>
      </c>
      <c r="F44" s="13">
        <v>404402.28699999995</v>
      </c>
      <c r="G44" s="13">
        <f t="shared" ref="G44:L44" si="53">G43</f>
        <v>563828.33600000001</v>
      </c>
      <c r="H44" s="23" t="s">
        <v>86</v>
      </c>
      <c r="I44" s="23" t="s">
        <v>86</v>
      </c>
      <c r="J44" s="23">
        <v>246.4246725134409</v>
      </c>
      <c r="K44" s="23">
        <v>625.08418017473116</v>
      </c>
      <c r="L44" s="23">
        <f t="shared" si="53"/>
        <v>871.50885268817206</v>
      </c>
    </row>
    <row r="45" spans="1:12" s="15" customFormat="1">
      <c r="A45" s="12">
        <v>19</v>
      </c>
      <c r="B45" s="34" t="s">
        <v>26</v>
      </c>
      <c r="C45" s="8">
        <v>0</v>
      </c>
      <c r="D45" s="8">
        <v>0</v>
      </c>
      <c r="E45" s="8">
        <v>495513</v>
      </c>
      <c r="F45" s="8">
        <v>430305</v>
      </c>
      <c r="G45" s="8">
        <f t="shared" ref="G45" si="54">SUM(C45:F45)</f>
        <v>925818</v>
      </c>
      <c r="H45" s="9" t="s">
        <v>86</v>
      </c>
      <c r="I45" s="9" t="s">
        <v>86</v>
      </c>
      <c r="J45" s="9">
        <v>765.91391129032252</v>
      </c>
      <c r="K45" s="9">
        <v>665.12197580645159</v>
      </c>
      <c r="L45" s="9">
        <f t="shared" ref="L45" si="55">SUM(H45:K45)</f>
        <v>1431.0358870967741</v>
      </c>
    </row>
    <row r="46" spans="1:12" s="15" customFormat="1">
      <c r="A46" s="14"/>
      <c r="B46" s="33" t="s">
        <v>101</v>
      </c>
      <c r="C46" s="13">
        <v>0</v>
      </c>
      <c r="D46" s="13">
        <v>0</v>
      </c>
      <c r="E46" s="13">
        <v>495513</v>
      </c>
      <c r="F46" s="13">
        <v>430305</v>
      </c>
      <c r="G46" s="13">
        <f t="shared" ref="G46:L46" si="56">G45</f>
        <v>925818</v>
      </c>
      <c r="H46" s="23" t="s">
        <v>86</v>
      </c>
      <c r="I46" s="23" t="s">
        <v>86</v>
      </c>
      <c r="J46" s="23">
        <v>765.91391129032252</v>
      </c>
      <c r="K46" s="23">
        <v>665.12197580645159</v>
      </c>
      <c r="L46" s="23">
        <f t="shared" si="56"/>
        <v>1431.0358870967741</v>
      </c>
    </row>
    <row r="47" spans="1:12" s="15" customFormat="1" ht="14.25" customHeight="1">
      <c r="A47" s="12">
        <v>20</v>
      </c>
      <c r="B47" s="34" t="s">
        <v>27</v>
      </c>
      <c r="C47" s="8">
        <v>0</v>
      </c>
      <c r="D47" s="8">
        <v>0</v>
      </c>
      <c r="E47" s="8">
        <v>705594</v>
      </c>
      <c r="F47" s="8">
        <v>819585</v>
      </c>
      <c r="G47" s="8">
        <f t="shared" ref="G47" si="57">SUM(C47:F47)</f>
        <v>1525179</v>
      </c>
      <c r="H47" s="9" t="s">
        <v>86</v>
      </c>
      <c r="I47" s="9" t="s">
        <v>86</v>
      </c>
      <c r="J47" s="9">
        <v>1090.635887096774</v>
      </c>
      <c r="K47" s="9">
        <v>1266.8316532258063</v>
      </c>
      <c r="L47" s="9">
        <f t="shared" ref="L47" si="58">SUM(H47:K47)</f>
        <v>2357.4675403225801</v>
      </c>
    </row>
    <row r="48" spans="1:12" s="15" customFormat="1">
      <c r="A48" s="14"/>
      <c r="B48" s="14" t="s">
        <v>102</v>
      </c>
      <c r="C48" s="13">
        <v>0</v>
      </c>
      <c r="D48" s="13">
        <v>0</v>
      </c>
      <c r="E48" s="13">
        <v>705594</v>
      </c>
      <c r="F48" s="13">
        <v>819585</v>
      </c>
      <c r="G48" s="13">
        <f t="shared" ref="G48:L48" si="59">G47</f>
        <v>1525179</v>
      </c>
      <c r="H48" s="23" t="s">
        <v>86</v>
      </c>
      <c r="I48" s="23" t="s">
        <v>86</v>
      </c>
      <c r="J48" s="23">
        <v>1090.635887096774</v>
      </c>
      <c r="K48" s="23">
        <v>1266.8316532258063</v>
      </c>
      <c r="L48" s="23">
        <f t="shared" si="59"/>
        <v>2357.4675403225801</v>
      </c>
    </row>
    <row r="49" spans="1:16" s="15" customFormat="1">
      <c r="A49" s="12">
        <v>21</v>
      </c>
      <c r="B49" s="34" t="s">
        <v>28</v>
      </c>
      <c r="C49" s="8">
        <v>250721</v>
      </c>
      <c r="D49" s="8">
        <v>0</v>
      </c>
      <c r="E49" s="8">
        <v>4287128</v>
      </c>
      <c r="F49" s="8">
        <v>5559066</v>
      </c>
      <c r="G49" s="8">
        <f t="shared" ref="G49" si="60">SUM(C49:F49)</f>
        <v>10096915</v>
      </c>
      <c r="H49" s="9">
        <v>387.53918010752687</v>
      </c>
      <c r="I49" s="9" t="s">
        <v>86</v>
      </c>
      <c r="J49" s="9">
        <v>6626.609139784945</v>
      </c>
      <c r="K49" s="9">
        <v>8592.6423387096766</v>
      </c>
      <c r="L49" s="9">
        <f t="shared" ref="L49" si="61">SUM(H49:K49)</f>
        <v>15606.790658602149</v>
      </c>
    </row>
    <row r="50" spans="1:16" s="15" customFormat="1">
      <c r="A50" s="14"/>
      <c r="B50" s="14" t="s">
        <v>103</v>
      </c>
      <c r="C50" s="13">
        <v>250721</v>
      </c>
      <c r="D50" s="13">
        <v>0</v>
      </c>
      <c r="E50" s="13">
        <v>4287128</v>
      </c>
      <c r="F50" s="13">
        <v>5559066</v>
      </c>
      <c r="G50" s="13">
        <f t="shared" ref="G50:L50" si="62">G49</f>
        <v>10096915</v>
      </c>
      <c r="H50" s="23">
        <v>387.53918010752687</v>
      </c>
      <c r="I50" s="23" t="s">
        <v>86</v>
      </c>
      <c r="J50" s="23">
        <v>6626.609139784945</v>
      </c>
      <c r="K50" s="23">
        <v>8592.6423387096766</v>
      </c>
      <c r="L50" s="23">
        <f t="shared" si="62"/>
        <v>15606.790658602149</v>
      </c>
    </row>
    <row r="51" spans="1:16" s="15" customFormat="1">
      <c r="A51" s="12">
        <v>22</v>
      </c>
      <c r="B51" s="34" t="s">
        <v>29</v>
      </c>
      <c r="C51" s="8">
        <v>159525</v>
      </c>
      <c r="D51" s="8">
        <v>6178</v>
      </c>
      <c r="E51" s="8">
        <v>674086</v>
      </c>
      <c r="F51" s="8">
        <v>777423</v>
      </c>
      <c r="G51" s="8">
        <f t="shared" ref="G51" si="63">SUM(C51:F51)</f>
        <v>1617212</v>
      </c>
      <c r="H51" s="9">
        <v>246.57762096774189</v>
      </c>
      <c r="I51" s="9">
        <v>9.5493279569892469</v>
      </c>
      <c r="J51" s="9">
        <v>1041.934005376344</v>
      </c>
      <c r="K51" s="9">
        <v>1201.6618951612902</v>
      </c>
      <c r="L51" s="9">
        <f t="shared" ref="L51" si="64">SUM(H51:K51)</f>
        <v>2499.722849462365</v>
      </c>
    </row>
    <row r="52" spans="1:16" s="15" customFormat="1">
      <c r="A52" s="14"/>
      <c r="B52" s="14" t="s">
        <v>104</v>
      </c>
      <c r="C52" s="13">
        <v>159525</v>
      </c>
      <c r="D52" s="13">
        <v>6178</v>
      </c>
      <c r="E52" s="13">
        <v>674086</v>
      </c>
      <c r="F52" s="13">
        <v>777423</v>
      </c>
      <c r="G52" s="13">
        <f t="shared" ref="G52:L52" si="65">G51</f>
        <v>1617212</v>
      </c>
      <c r="H52" s="23">
        <v>246.57762096774189</v>
      </c>
      <c r="I52" s="23">
        <v>9.5493279569892469</v>
      </c>
      <c r="J52" s="23">
        <v>1041.934005376344</v>
      </c>
      <c r="K52" s="23">
        <v>1201.6618951612902</v>
      </c>
      <c r="L52" s="23">
        <f t="shared" si="65"/>
        <v>2499.722849462365</v>
      </c>
    </row>
    <row r="53" spans="1:16" s="15" customFormat="1">
      <c r="A53" s="12">
        <v>23</v>
      </c>
      <c r="B53" s="34" t="s">
        <v>30</v>
      </c>
      <c r="C53" s="8">
        <v>402762</v>
      </c>
      <c r="D53" s="8">
        <v>0</v>
      </c>
      <c r="E53" s="8">
        <v>14096803</v>
      </c>
      <c r="F53" s="8">
        <v>5516843</v>
      </c>
      <c r="G53" s="8">
        <f t="shared" ref="G53" si="66">SUM(C53:F53)</f>
        <v>20016408</v>
      </c>
      <c r="H53" s="9">
        <v>622.54879032258066</v>
      </c>
      <c r="I53" s="9" t="s">
        <v>86</v>
      </c>
      <c r="J53" s="9">
        <v>21789.413239247311</v>
      </c>
      <c r="K53" s="9">
        <v>8527.3782930107518</v>
      </c>
      <c r="L53" s="9">
        <f t="shared" ref="L53" si="67">SUM(H53:K53)</f>
        <v>30939.340322580643</v>
      </c>
    </row>
    <row r="54" spans="1:16" s="15" customFormat="1" ht="15.75" customHeight="1">
      <c r="A54" s="14"/>
      <c r="B54" s="14" t="s">
        <v>105</v>
      </c>
      <c r="C54" s="13">
        <v>402762</v>
      </c>
      <c r="D54" s="13">
        <v>0</v>
      </c>
      <c r="E54" s="13">
        <v>14096803</v>
      </c>
      <c r="F54" s="13">
        <v>5516843</v>
      </c>
      <c r="G54" s="13">
        <f t="shared" ref="G54:L54" si="68">G53</f>
        <v>20016408</v>
      </c>
      <c r="H54" s="23">
        <v>622.54879032258066</v>
      </c>
      <c r="I54" s="23" t="s">
        <v>86</v>
      </c>
      <c r="J54" s="23">
        <v>21789.413239247311</v>
      </c>
      <c r="K54" s="23">
        <v>8527.3782930107518</v>
      </c>
      <c r="L54" s="23">
        <f t="shared" si="68"/>
        <v>30939.340322580643</v>
      </c>
    </row>
    <row r="55" spans="1:16" s="15" customFormat="1">
      <c r="A55" s="12">
        <v>24</v>
      </c>
      <c r="B55" s="34" t="s">
        <v>31</v>
      </c>
      <c r="C55" s="8">
        <v>0</v>
      </c>
      <c r="D55" s="8">
        <v>500113</v>
      </c>
      <c r="E55" s="8">
        <v>1151676</v>
      </c>
      <c r="F55" s="8">
        <v>911290</v>
      </c>
      <c r="G55" s="8">
        <f t="shared" ref="G55" si="69">SUM(C55:F55)</f>
        <v>2563079</v>
      </c>
      <c r="H55" s="9" t="s">
        <v>86</v>
      </c>
      <c r="I55" s="9">
        <v>773.02412634408597</v>
      </c>
      <c r="J55" s="9">
        <v>1780.1443548387097</v>
      </c>
      <c r="K55" s="9">
        <v>1408.5799731182794</v>
      </c>
      <c r="L55" s="9">
        <f t="shared" ref="L55" si="70">SUM(H55:K55)</f>
        <v>3961.7484543010751</v>
      </c>
      <c r="M55" s="35"/>
    </row>
    <row r="56" spans="1:16" s="35" customFormat="1" ht="16.5" customHeight="1">
      <c r="A56" s="14"/>
      <c r="B56" s="14" t="s">
        <v>106</v>
      </c>
      <c r="C56" s="13">
        <v>0</v>
      </c>
      <c r="D56" s="13">
        <v>500113</v>
      </c>
      <c r="E56" s="13">
        <v>1151676</v>
      </c>
      <c r="F56" s="13">
        <v>911290</v>
      </c>
      <c r="G56" s="13">
        <f t="shared" ref="G56:L56" si="71">G55</f>
        <v>2563079</v>
      </c>
      <c r="H56" s="23" t="s">
        <v>86</v>
      </c>
      <c r="I56" s="23">
        <v>773.02412634408597</v>
      </c>
      <c r="J56" s="23">
        <v>1780.1443548387097</v>
      </c>
      <c r="K56" s="23">
        <v>1408.5799731182794</v>
      </c>
      <c r="L56" s="23">
        <f t="shared" si="71"/>
        <v>3961.7484543010751</v>
      </c>
      <c r="M56" s="15"/>
      <c r="P56" s="36"/>
    </row>
    <row r="57" spans="1:16" s="15" customFormat="1">
      <c r="A57" s="10">
        <v>25</v>
      </c>
      <c r="B57" s="11" t="s">
        <v>32</v>
      </c>
      <c r="C57" s="8">
        <v>21293</v>
      </c>
      <c r="D57" s="8">
        <v>0</v>
      </c>
      <c r="E57" s="8">
        <v>2495947</v>
      </c>
      <c r="F57" s="8">
        <v>923850</v>
      </c>
      <c r="G57" s="8">
        <f t="shared" ref="G57" si="72">SUM(C57:F57)</f>
        <v>3441090</v>
      </c>
      <c r="H57" s="9">
        <v>32.912567204301077</v>
      </c>
      <c r="I57" s="9" t="s">
        <v>86</v>
      </c>
      <c r="J57" s="9">
        <v>3857.9825940860214</v>
      </c>
      <c r="K57" s="9">
        <v>1427.9939516129032</v>
      </c>
      <c r="L57" s="9">
        <f t="shared" ref="L57" si="73">SUM(H57:K57)</f>
        <v>5318.8891129032254</v>
      </c>
    </row>
    <row r="58" spans="1:16" s="15" customFormat="1">
      <c r="A58" s="14"/>
      <c r="B58" s="14" t="s">
        <v>107</v>
      </c>
      <c r="C58" s="13">
        <v>21293</v>
      </c>
      <c r="D58" s="13">
        <v>0</v>
      </c>
      <c r="E58" s="13">
        <v>2495947</v>
      </c>
      <c r="F58" s="13">
        <v>923850</v>
      </c>
      <c r="G58" s="13">
        <f t="shared" ref="G58:L58" si="74">G57</f>
        <v>3441090</v>
      </c>
      <c r="H58" s="23">
        <v>32.912567204301077</v>
      </c>
      <c r="I58" s="23" t="s">
        <v>86</v>
      </c>
      <c r="J58" s="23">
        <v>3857.9825940860214</v>
      </c>
      <c r="K58" s="23">
        <v>1427.9939516129032</v>
      </c>
      <c r="L58" s="23">
        <f t="shared" si="74"/>
        <v>5318.8891129032254</v>
      </c>
    </row>
    <row r="59" spans="1:16" s="15" customFormat="1">
      <c r="A59" s="12">
        <v>26</v>
      </c>
      <c r="B59" s="34" t="s">
        <v>33</v>
      </c>
      <c r="C59" s="8">
        <v>748999</v>
      </c>
      <c r="D59" s="8">
        <v>2286</v>
      </c>
      <c r="E59" s="8">
        <v>509641</v>
      </c>
      <c r="F59" s="8">
        <v>643262</v>
      </c>
      <c r="G59" s="8">
        <f t="shared" ref="G59" si="75">SUM(C59:F59)</f>
        <v>1904188</v>
      </c>
      <c r="H59" s="9">
        <v>1157.7269489247312</v>
      </c>
      <c r="I59" s="9">
        <v>3.5334677419354836</v>
      </c>
      <c r="J59" s="9">
        <v>787.7515456989247</v>
      </c>
      <c r="K59" s="9">
        <v>994.28938172043001</v>
      </c>
      <c r="L59" s="9">
        <f t="shared" ref="L59" si="76">SUM(H59:K59)</f>
        <v>2943.3013440860213</v>
      </c>
    </row>
    <row r="60" spans="1:16" s="15" customFormat="1">
      <c r="A60" s="14"/>
      <c r="B60" s="14" t="s">
        <v>108</v>
      </c>
      <c r="C60" s="13">
        <v>748999</v>
      </c>
      <c r="D60" s="13">
        <v>2286</v>
      </c>
      <c r="E60" s="13">
        <v>509641</v>
      </c>
      <c r="F60" s="13">
        <v>643262</v>
      </c>
      <c r="G60" s="13">
        <f t="shared" ref="G60:L60" si="77">G59</f>
        <v>1904188</v>
      </c>
      <c r="H60" s="23">
        <v>1157.7269489247312</v>
      </c>
      <c r="I60" s="23">
        <v>3.5334677419354836</v>
      </c>
      <c r="J60" s="23">
        <v>787.7515456989247</v>
      </c>
      <c r="K60" s="23">
        <v>994.28938172043001</v>
      </c>
      <c r="L60" s="23">
        <f t="shared" si="77"/>
        <v>2943.3013440860213</v>
      </c>
    </row>
    <row r="61" spans="1:16" s="15" customFormat="1">
      <c r="A61" s="12">
        <v>27</v>
      </c>
      <c r="B61" s="34" t="s">
        <v>34</v>
      </c>
      <c r="C61" s="8">
        <v>9059</v>
      </c>
      <c r="D61" s="8">
        <v>0</v>
      </c>
      <c r="E61" s="8">
        <v>1340760</v>
      </c>
      <c r="F61" s="8">
        <v>1107175</v>
      </c>
      <c r="G61" s="8">
        <f t="shared" ref="G61" si="78">SUM(C61:F61)</f>
        <v>2456994</v>
      </c>
      <c r="H61" s="9">
        <v>14.002486559139783</v>
      </c>
      <c r="I61" s="9" t="s">
        <v>86</v>
      </c>
      <c r="J61" s="9">
        <v>2072.4112903225805</v>
      </c>
      <c r="K61" s="9">
        <v>1711.3592069892472</v>
      </c>
      <c r="L61" s="9">
        <f t="shared" ref="L61" si="79">SUM(H61:K61)</f>
        <v>3797.7729838709674</v>
      </c>
    </row>
    <row r="62" spans="1:16" s="15" customFormat="1">
      <c r="A62" s="14"/>
      <c r="B62" s="14" t="s">
        <v>71</v>
      </c>
      <c r="C62" s="13">
        <v>9059</v>
      </c>
      <c r="D62" s="13">
        <v>0</v>
      </c>
      <c r="E62" s="13">
        <v>1340760</v>
      </c>
      <c r="F62" s="13">
        <v>1107175</v>
      </c>
      <c r="G62" s="13">
        <f t="shared" ref="G62:L62" si="80">G61</f>
        <v>2456994</v>
      </c>
      <c r="H62" s="23">
        <v>14.002486559139783</v>
      </c>
      <c r="I62" s="23" t="s">
        <v>86</v>
      </c>
      <c r="J62" s="23">
        <v>2072.4112903225805</v>
      </c>
      <c r="K62" s="23">
        <v>1711.3592069892472</v>
      </c>
      <c r="L62" s="23">
        <f t="shared" si="80"/>
        <v>3797.7729838709674</v>
      </c>
    </row>
    <row r="63" spans="1:16" s="15" customFormat="1">
      <c r="A63" s="12">
        <v>28</v>
      </c>
      <c r="B63" s="34" t="s">
        <v>35</v>
      </c>
      <c r="C63" s="8">
        <v>260570</v>
      </c>
      <c r="D63" s="8">
        <v>0</v>
      </c>
      <c r="E63" s="8">
        <v>2327942</v>
      </c>
      <c r="F63" s="8">
        <v>1131834</v>
      </c>
      <c r="G63" s="8">
        <f t="shared" ref="G63" si="81">SUM(C63:F63)</f>
        <v>3720346</v>
      </c>
      <c r="H63" s="9">
        <v>402.76276881720429</v>
      </c>
      <c r="I63" s="9" t="s">
        <v>86</v>
      </c>
      <c r="J63" s="9">
        <v>3598.2974462365587</v>
      </c>
      <c r="K63" s="9">
        <v>1749.4745967741933</v>
      </c>
      <c r="L63" s="9">
        <f t="shared" ref="L63" si="82">SUM(H63:K63)</f>
        <v>5750.5348118279562</v>
      </c>
    </row>
    <row r="64" spans="1:16" s="15" customFormat="1" ht="14.25" customHeight="1">
      <c r="A64" s="14"/>
      <c r="B64" s="14" t="s">
        <v>109</v>
      </c>
      <c r="C64" s="13">
        <v>260570</v>
      </c>
      <c r="D64" s="13">
        <v>0</v>
      </c>
      <c r="E64" s="13">
        <v>2327942</v>
      </c>
      <c r="F64" s="13">
        <v>1131834</v>
      </c>
      <c r="G64" s="13">
        <f t="shared" ref="G64:L64" si="83">G63</f>
        <v>3720346</v>
      </c>
      <c r="H64" s="23">
        <v>402.76276881720429</v>
      </c>
      <c r="I64" s="23" t="s">
        <v>86</v>
      </c>
      <c r="J64" s="23">
        <v>3598.2974462365587</v>
      </c>
      <c r="K64" s="23">
        <v>1749.4745967741933</v>
      </c>
      <c r="L64" s="23">
        <f t="shared" si="83"/>
        <v>5750.5348118279562</v>
      </c>
    </row>
    <row r="65" spans="1:12" s="15" customFormat="1">
      <c r="A65" s="12">
        <v>29</v>
      </c>
      <c r="B65" s="34" t="s">
        <v>36</v>
      </c>
      <c r="C65" s="8">
        <v>766905</v>
      </c>
      <c r="D65" s="8">
        <v>0</v>
      </c>
      <c r="E65" s="8">
        <v>3197180</v>
      </c>
      <c r="F65" s="8">
        <v>955609</v>
      </c>
      <c r="G65" s="8">
        <f t="shared" ref="G65" si="84">SUM(C65:F65)</f>
        <v>4919694</v>
      </c>
      <c r="H65" s="9">
        <v>1185.4042338709678</v>
      </c>
      <c r="I65" s="9" t="s">
        <v>86</v>
      </c>
      <c r="J65" s="9">
        <v>4941.8776881720432</v>
      </c>
      <c r="K65" s="9">
        <v>1477.0838037634408</v>
      </c>
      <c r="L65" s="9">
        <f t="shared" ref="L65" si="85">SUM(H65:K65)</f>
        <v>7604.3657258064522</v>
      </c>
    </row>
    <row r="66" spans="1:12" s="15" customFormat="1">
      <c r="A66" s="14"/>
      <c r="B66" s="14" t="s">
        <v>110</v>
      </c>
      <c r="C66" s="13">
        <v>766905</v>
      </c>
      <c r="D66" s="13">
        <v>0</v>
      </c>
      <c r="E66" s="13">
        <v>3197180</v>
      </c>
      <c r="F66" s="13">
        <v>955609</v>
      </c>
      <c r="G66" s="13">
        <f t="shared" ref="G66:L66" si="86">G65</f>
        <v>4919694</v>
      </c>
      <c r="H66" s="23">
        <v>1185.4042338709678</v>
      </c>
      <c r="I66" s="23" t="s">
        <v>86</v>
      </c>
      <c r="J66" s="23">
        <v>4941.8776881720432</v>
      </c>
      <c r="K66" s="23">
        <v>1477.0838037634408</v>
      </c>
      <c r="L66" s="23">
        <f t="shared" si="86"/>
        <v>7604.3657258064522</v>
      </c>
    </row>
    <row r="67" spans="1:12" s="15" customFormat="1">
      <c r="A67" s="12">
        <v>30</v>
      </c>
      <c r="B67" s="34" t="s">
        <v>37</v>
      </c>
      <c r="C67" s="8">
        <v>478326</v>
      </c>
      <c r="D67" s="8">
        <v>0</v>
      </c>
      <c r="E67" s="8">
        <v>977631</v>
      </c>
      <c r="F67" s="8">
        <v>744267</v>
      </c>
      <c r="G67" s="8">
        <f t="shared" ref="G67" si="87">SUM(C67:F67)</f>
        <v>2200224</v>
      </c>
      <c r="H67" s="9">
        <v>739.3479838709676</v>
      </c>
      <c r="I67" s="9" t="s">
        <v>86</v>
      </c>
      <c r="J67" s="9">
        <v>1511.1231854838709</v>
      </c>
      <c r="K67" s="9">
        <v>1150.4127016129032</v>
      </c>
      <c r="L67" s="9">
        <f t="shared" ref="L67" si="88">SUM(H67:K67)</f>
        <v>3400.8838709677416</v>
      </c>
    </row>
    <row r="68" spans="1:12" s="15" customFormat="1" ht="15" customHeight="1">
      <c r="A68" s="14"/>
      <c r="B68" s="14" t="s">
        <v>111</v>
      </c>
      <c r="C68" s="13">
        <v>478326</v>
      </c>
      <c r="D68" s="13">
        <v>0</v>
      </c>
      <c r="E68" s="13">
        <v>977631</v>
      </c>
      <c r="F68" s="13">
        <v>744267</v>
      </c>
      <c r="G68" s="13">
        <f t="shared" ref="G68:L68" si="89">G67</f>
        <v>2200224</v>
      </c>
      <c r="H68" s="23">
        <v>739.3479838709676</v>
      </c>
      <c r="I68" s="23" t="s">
        <v>86</v>
      </c>
      <c r="J68" s="23">
        <v>1511.1231854838709</v>
      </c>
      <c r="K68" s="23">
        <v>1150.4127016129032</v>
      </c>
      <c r="L68" s="23">
        <f t="shared" si="89"/>
        <v>3400.8838709677416</v>
      </c>
    </row>
    <row r="69" spans="1:12" s="15" customFormat="1" ht="15" customHeight="1">
      <c r="A69" s="12">
        <v>31</v>
      </c>
      <c r="B69" s="34" t="s">
        <v>38</v>
      </c>
      <c r="C69" s="8">
        <v>314934</v>
      </c>
      <c r="D69" s="8">
        <v>0</v>
      </c>
      <c r="E69" s="8">
        <v>1284587</v>
      </c>
      <c r="F69" s="8">
        <v>611058</v>
      </c>
      <c r="G69" s="8">
        <f t="shared" ref="G69" si="90">SUM(C69:F69)</f>
        <v>2210579</v>
      </c>
      <c r="H69" s="9">
        <v>486.79314516129028</v>
      </c>
      <c r="I69" s="9" t="s">
        <v>86</v>
      </c>
      <c r="J69" s="9">
        <v>1985.5847446236558</v>
      </c>
      <c r="K69" s="9">
        <v>944.51169354838714</v>
      </c>
      <c r="L69" s="9">
        <f t="shared" ref="L69" si="91">SUM(H69:K69)</f>
        <v>3416.8895833333331</v>
      </c>
    </row>
    <row r="70" spans="1:12" s="15" customFormat="1" ht="15" customHeight="1">
      <c r="A70" s="14"/>
      <c r="B70" s="14" t="s">
        <v>112</v>
      </c>
      <c r="C70" s="13">
        <v>314934</v>
      </c>
      <c r="D70" s="13">
        <v>0</v>
      </c>
      <c r="E70" s="13">
        <v>1284587</v>
      </c>
      <c r="F70" s="13">
        <v>611058</v>
      </c>
      <c r="G70" s="13">
        <f t="shared" ref="G70:L70" si="92">G69</f>
        <v>2210579</v>
      </c>
      <c r="H70" s="23">
        <v>486.79314516129028</v>
      </c>
      <c r="I70" s="23" t="s">
        <v>86</v>
      </c>
      <c r="J70" s="23">
        <v>1985.5847446236558</v>
      </c>
      <c r="K70" s="23">
        <v>944.51169354838714</v>
      </c>
      <c r="L70" s="23">
        <f t="shared" si="92"/>
        <v>3416.8895833333331</v>
      </c>
    </row>
    <row r="71" spans="1:12" s="15" customFormat="1" ht="15" customHeight="1">
      <c r="A71" s="12">
        <v>32</v>
      </c>
      <c r="B71" s="34" t="s">
        <v>39</v>
      </c>
      <c r="C71" s="8">
        <v>32390</v>
      </c>
      <c r="D71" s="8">
        <v>0</v>
      </c>
      <c r="E71" s="8">
        <v>3599429</v>
      </c>
      <c r="F71" s="8">
        <v>2117168</v>
      </c>
      <c r="G71" s="8">
        <f t="shared" ref="G71" si="93">SUM(C71:F71)</f>
        <v>5748987</v>
      </c>
      <c r="H71" s="9">
        <v>50.065188172043001</v>
      </c>
      <c r="I71" s="9" t="s">
        <v>86</v>
      </c>
      <c r="J71" s="9">
        <v>5563.6335349462361</v>
      </c>
      <c r="K71" s="9">
        <v>3272.5043010752684</v>
      </c>
      <c r="L71" s="9">
        <f t="shared" ref="L71" si="94">SUM(H71:K71)</f>
        <v>8886.2030241935481</v>
      </c>
    </row>
    <row r="72" spans="1:12" s="15" customFormat="1">
      <c r="A72" s="14"/>
      <c r="B72" s="14" t="s">
        <v>113</v>
      </c>
      <c r="C72" s="13">
        <v>32390</v>
      </c>
      <c r="D72" s="13">
        <v>0</v>
      </c>
      <c r="E72" s="13">
        <v>3599429</v>
      </c>
      <c r="F72" s="13">
        <v>2117168</v>
      </c>
      <c r="G72" s="13">
        <f t="shared" ref="G72:L72" si="95">G71</f>
        <v>5748987</v>
      </c>
      <c r="H72" s="23">
        <v>50.065188172043001</v>
      </c>
      <c r="I72" s="23" t="s">
        <v>86</v>
      </c>
      <c r="J72" s="23">
        <v>5563.6335349462361</v>
      </c>
      <c r="K72" s="23">
        <v>3272.5043010752684</v>
      </c>
      <c r="L72" s="23">
        <f t="shared" si="95"/>
        <v>8886.2030241935481</v>
      </c>
    </row>
    <row r="73" spans="1:12" s="15" customFormat="1">
      <c r="A73" s="12">
        <v>33</v>
      </c>
      <c r="B73" s="34" t="s">
        <v>142</v>
      </c>
      <c r="C73" s="8">
        <v>0</v>
      </c>
      <c r="D73" s="8">
        <v>0</v>
      </c>
      <c r="E73" s="8">
        <v>371832.32000000001</v>
      </c>
      <c r="F73" s="8">
        <v>84957.316999999995</v>
      </c>
      <c r="G73" s="8">
        <f t="shared" ref="G73" si="96">SUM(C73:F73)</f>
        <v>456789.63699999999</v>
      </c>
      <c r="H73" s="9" t="s">
        <v>86</v>
      </c>
      <c r="I73" s="9" t="s">
        <v>86</v>
      </c>
      <c r="J73" s="9">
        <v>574.74081720430104</v>
      </c>
      <c r="K73" s="9">
        <v>131.31843353494622</v>
      </c>
      <c r="L73" s="9">
        <f t="shared" ref="L73" si="97">SUM(H73:K73)</f>
        <v>706.05925073924732</v>
      </c>
    </row>
    <row r="74" spans="1:12" s="15" customFormat="1">
      <c r="A74" s="14"/>
      <c r="B74" s="14" t="s">
        <v>143</v>
      </c>
      <c r="C74" s="13">
        <v>0</v>
      </c>
      <c r="D74" s="13">
        <v>0</v>
      </c>
      <c r="E74" s="13">
        <v>371832.32000000001</v>
      </c>
      <c r="F74" s="13">
        <v>84957.316999999995</v>
      </c>
      <c r="G74" s="13">
        <f t="shared" ref="G74:L74" si="98">G73</f>
        <v>456789.63699999999</v>
      </c>
      <c r="H74" s="23" t="s">
        <v>86</v>
      </c>
      <c r="I74" s="23" t="s">
        <v>86</v>
      </c>
      <c r="J74" s="23">
        <v>574.74081720430104</v>
      </c>
      <c r="K74" s="23">
        <v>131.31843353494622</v>
      </c>
      <c r="L74" s="23">
        <f t="shared" si="98"/>
        <v>706.05925073924732</v>
      </c>
    </row>
    <row r="75" spans="1:12" s="15" customFormat="1">
      <c r="A75" s="12">
        <v>34</v>
      </c>
      <c r="B75" s="34" t="s">
        <v>41</v>
      </c>
      <c r="C75" s="8">
        <v>7661</v>
      </c>
      <c r="D75" s="8">
        <v>0</v>
      </c>
      <c r="E75" s="8">
        <v>854827.58799999999</v>
      </c>
      <c r="F75" s="8">
        <v>713245.46200000006</v>
      </c>
      <c r="G75" s="8">
        <f t="shared" ref="G75" si="99">SUM(C75:F75)</f>
        <v>1575734.05</v>
      </c>
      <c r="H75" s="9">
        <v>11.84159946236559</v>
      </c>
      <c r="I75" s="9" t="s">
        <v>86</v>
      </c>
      <c r="J75" s="9">
        <v>1321.3060836021505</v>
      </c>
      <c r="K75" s="9">
        <v>1102.4627436827957</v>
      </c>
      <c r="L75" s="9">
        <f t="shared" ref="L75" si="100">SUM(H75:K75)</f>
        <v>2435.610426747312</v>
      </c>
    </row>
    <row r="76" spans="1:12" s="15" customFormat="1">
      <c r="A76" s="14"/>
      <c r="B76" s="14" t="s">
        <v>114</v>
      </c>
      <c r="C76" s="13">
        <v>7661</v>
      </c>
      <c r="D76" s="13">
        <v>0</v>
      </c>
      <c r="E76" s="13">
        <v>854827.58799999999</v>
      </c>
      <c r="F76" s="13">
        <v>713245.46200000006</v>
      </c>
      <c r="G76" s="13">
        <f t="shared" ref="G76:L76" si="101">G75</f>
        <v>1575734.05</v>
      </c>
      <c r="H76" s="23">
        <v>11.84159946236559</v>
      </c>
      <c r="I76" s="23" t="s">
        <v>86</v>
      </c>
      <c r="J76" s="23">
        <v>1321.3060836021505</v>
      </c>
      <c r="K76" s="23">
        <v>1102.4627436827957</v>
      </c>
      <c r="L76" s="23">
        <f t="shared" si="101"/>
        <v>2435.610426747312</v>
      </c>
    </row>
    <row r="77" spans="1:12" s="15" customFormat="1">
      <c r="A77" s="10">
        <v>35</v>
      </c>
      <c r="B77" s="11" t="s">
        <v>43</v>
      </c>
      <c r="C77" s="8">
        <v>0</v>
      </c>
      <c r="D77" s="8">
        <v>0</v>
      </c>
      <c r="E77" s="8">
        <v>11887</v>
      </c>
      <c r="F77" s="8">
        <v>37123</v>
      </c>
      <c r="G77" s="8">
        <f t="shared" ref="G77" si="102">SUM(C77:F77)</f>
        <v>49010</v>
      </c>
      <c r="H77" s="9" t="s">
        <v>86</v>
      </c>
      <c r="I77" s="9" t="s">
        <v>86</v>
      </c>
      <c r="J77" s="9">
        <v>18.373723118279568</v>
      </c>
      <c r="K77" s="9">
        <v>57.380981182795693</v>
      </c>
      <c r="L77" s="9">
        <f t="shared" ref="L77" si="103">SUM(H77:K77)</f>
        <v>75.754704301075265</v>
      </c>
    </row>
    <row r="78" spans="1:12" s="15" customFormat="1">
      <c r="A78" s="14"/>
      <c r="B78" s="14" t="s">
        <v>115</v>
      </c>
      <c r="C78" s="13">
        <v>0</v>
      </c>
      <c r="D78" s="13">
        <v>0</v>
      </c>
      <c r="E78" s="13">
        <v>11887</v>
      </c>
      <c r="F78" s="13">
        <v>37123</v>
      </c>
      <c r="G78" s="13">
        <f t="shared" ref="G78:L78" si="104">G77</f>
        <v>49010</v>
      </c>
      <c r="H78" s="23" t="s">
        <v>86</v>
      </c>
      <c r="I78" s="23" t="s">
        <v>86</v>
      </c>
      <c r="J78" s="23">
        <v>18.373723118279568</v>
      </c>
      <c r="K78" s="23">
        <v>57.380981182795693</v>
      </c>
      <c r="L78" s="23">
        <f t="shared" si="104"/>
        <v>75.754704301075265</v>
      </c>
    </row>
    <row r="79" spans="1:12" s="15" customFormat="1" ht="15" customHeight="1">
      <c r="A79" s="10">
        <v>36</v>
      </c>
      <c r="B79" s="11" t="s">
        <v>42</v>
      </c>
      <c r="C79" s="8">
        <v>605071</v>
      </c>
      <c r="D79" s="8">
        <v>77036</v>
      </c>
      <c r="E79" s="8">
        <v>4407367</v>
      </c>
      <c r="F79" s="8">
        <v>2337332</v>
      </c>
      <c r="G79" s="8">
        <f t="shared" ref="G79" si="105">SUM(C79:F79)</f>
        <v>7426806</v>
      </c>
      <c r="H79" s="9">
        <v>935.25759408602141</v>
      </c>
      <c r="I79" s="9">
        <v>119.07446236559139</v>
      </c>
      <c r="J79" s="9">
        <v>6812.462432795699</v>
      </c>
      <c r="K79" s="9">
        <v>3612.8115591397845</v>
      </c>
      <c r="L79" s="9">
        <f t="shared" ref="L79" si="106">SUM(H79:K79)</f>
        <v>11479.606048387097</v>
      </c>
    </row>
    <row r="80" spans="1:12" s="15" customFormat="1">
      <c r="A80" s="14"/>
      <c r="B80" s="14" t="s">
        <v>72</v>
      </c>
      <c r="C80" s="13">
        <v>605071</v>
      </c>
      <c r="D80" s="13">
        <v>77036</v>
      </c>
      <c r="E80" s="13">
        <v>4407367</v>
      </c>
      <c r="F80" s="13">
        <v>2337332</v>
      </c>
      <c r="G80" s="13">
        <f t="shared" ref="G80:L80" si="107">G79</f>
        <v>7426806</v>
      </c>
      <c r="H80" s="23">
        <v>935.25759408602141</v>
      </c>
      <c r="I80" s="23">
        <v>119.07446236559139</v>
      </c>
      <c r="J80" s="23">
        <v>6812.462432795699</v>
      </c>
      <c r="K80" s="23">
        <v>3612.8115591397845</v>
      </c>
      <c r="L80" s="23">
        <f t="shared" si="107"/>
        <v>11479.606048387097</v>
      </c>
    </row>
    <row r="81" spans="1:12" s="15" customFormat="1">
      <c r="A81" s="10">
        <v>37</v>
      </c>
      <c r="B81" s="24" t="s">
        <v>81</v>
      </c>
      <c r="C81" s="8">
        <v>0</v>
      </c>
      <c r="D81" s="8">
        <v>0</v>
      </c>
      <c r="E81" s="8">
        <v>294543</v>
      </c>
      <c r="F81" s="8">
        <v>0</v>
      </c>
      <c r="G81" s="8">
        <f t="shared" ref="G81" si="108">SUM(C81:F81)</f>
        <v>294543</v>
      </c>
      <c r="H81" s="9" t="s">
        <v>86</v>
      </c>
      <c r="I81" s="9" t="s">
        <v>86</v>
      </c>
      <c r="J81" s="9">
        <v>455.27479838709672</v>
      </c>
      <c r="K81" s="9" t="s">
        <v>86</v>
      </c>
      <c r="L81" s="9">
        <f t="shared" ref="L81" si="109">SUM(H81:K81)</f>
        <v>455.27479838709672</v>
      </c>
    </row>
    <row r="82" spans="1:12" s="15" customFormat="1">
      <c r="A82" s="14"/>
      <c r="B82" s="14" t="s">
        <v>82</v>
      </c>
      <c r="C82" s="13">
        <v>0</v>
      </c>
      <c r="D82" s="13">
        <v>0</v>
      </c>
      <c r="E82" s="13">
        <v>294543</v>
      </c>
      <c r="F82" s="13">
        <v>0</v>
      </c>
      <c r="G82" s="13">
        <f t="shared" ref="G82:L82" si="110">G81</f>
        <v>294543</v>
      </c>
      <c r="H82" s="23" t="s">
        <v>86</v>
      </c>
      <c r="I82" s="23" t="s">
        <v>86</v>
      </c>
      <c r="J82" s="23">
        <v>455.27479838709672</v>
      </c>
      <c r="K82" s="23" t="s">
        <v>86</v>
      </c>
      <c r="L82" s="23">
        <f t="shared" si="110"/>
        <v>455.27479838709672</v>
      </c>
    </row>
    <row r="83" spans="1:12" s="15" customFormat="1">
      <c r="A83" s="10">
        <v>38</v>
      </c>
      <c r="B83" s="24" t="s">
        <v>79</v>
      </c>
      <c r="C83" s="8">
        <v>0</v>
      </c>
      <c r="D83" s="8">
        <v>0</v>
      </c>
      <c r="E83" s="8">
        <v>35205</v>
      </c>
      <c r="F83" s="8">
        <v>69543</v>
      </c>
      <c r="G83" s="8">
        <f t="shared" ref="G83" si="111">SUM(C83:F83)</f>
        <v>104748</v>
      </c>
      <c r="H83" s="9" t="s">
        <v>86</v>
      </c>
      <c r="I83" s="9" t="s">
        <v>86</v>
      </c>
      <c r="J83" s="9">
        <v>54.416330645161288</v>
      </c>
      <c r="K83" s="9">
        <v>107.49254032258064</v>
      </c>
      <c r="L83" s="9">
        <f t="shared" ref="L83" si="112">SUM(H83:K83)</f>
        <v>161.90887096774193</v>
      </c>
    </row>
    <row r="84" spans="1:12" s="15" customFormat="1">
      <c r="A84" s="14"/>
      <c r="B84" s="14" t="s">
        <v>80</v>
      </c>
      <c r="C84" s="13">
        <v>0</v>
      </c>
      <c r="D84" s="13">
        <v>0</v>
      </c>
      <c r="E84" s="13">
        <v>35205</v>
      </c>
      <c r="F84" s="13">
        <v>69543</v>
      </c>
      <c r="G84" s="13">
        <f t="shared" ref="G84:L84" si="113">G83</f>
        <v>104748</v>
      </c>
      <c r="H84" s="23" t="s">
        <v>86</v>
      </c>
      <c r="I84" s="23" t="s">
        <v>86</v>
      </c>
      <c r="J84" s="23">
        <v>54.416330645161288</v>
      </c>
      <c r="K84" s="23">
        <v>107.49254032258064</v>
      </c>
      <c r="L84" s="23">
        <f t="shared" si="113"/>
        <v>161.90887096774193</v>
      </c>
    </row>
    <row r="85" spans="1:12" s="15" customFormat="1" ht="15" customHeight="1">
      <c r="A85" s="10">
        <v>39</v>
      </c>
      <c r="B85" s="11" t="s">
        <v>44</v>
      </c>
      <c r="C85" s="8">
        <v>0</v>
      </c>
      <c r="D85" s="8">
        <v>0</v>
      </c>
      <c r="E85" s="8">
        <v>422195</v>
      </c>
      <c r="F85" s="8">
        <v>89295</v>
      </c>
      <c r="G85" s="8">
        <f t="shared" ref="G85" si="114">SUM(C85:F85)</f>
        <v>511490</v>
      </c>
      <c r="H85" s="9" t="s">
        <v>86</v>
      </c>
      <c r="I85" s="9" t="s">
        <v>86</v>
      </c>
      <c r="J85" s="9">
        <v>652.58635752688167</v>
      </c>
      <c r="K85" s="9">
        <v>138.02318548387095</v>
      </c>
      <c r="L85" s="9">
        <f t="shared" ref="L85" si="115">SUM(H85:K85)</f>
        <v>790.60954301075265</v>
      </c>
    </row>
    <row r="86" spans="1:12" s="15" customFormat="1">
      <c r="A86" s="14"/>
      <c r="B86" s="16" t="s">
        <v>116</v>
      </c>
      <c r="C86" s="13">
        <v>0</v>
      </c>
      <c r="D86" s="13">
        <v>0</v>
      </c>
      <c r="E86" s="13">
        <v>422195</v>
      </c>
      <c r="F86" s="13">
        <v>89295</v>
      </c>
      <c r="G86" s="13">
        <f t="shared" ref="G86:L86" si="116">G85</f>
        <v>511490</v>
      </c>
      <c r="H86" s="23" t="s">
        <v>86</v>
      </c>
      <c r="I86" s="23" t="s">
        <v>86</v>
      </c>
      <c r="J86" s="23">
        <v>652.58635752688167</v>
      </c>
      <c r="K86" s="23">
        <v>138.02318548387095</v>
      </c>
      <c r="L86" s="23">
        <f t="shared" si="116"/>
        <v>790.60954301075265</v>
      </c>
    </row>
    <row r="87" spans="1:12" s="15" customFormat="1">
      <c r="A87" s="10">
        <v>40</v>
      </c>
      <c r="B87" s="11" t="s">
        <v>45</v>
      </c>
      <c r="C87" s="8">
        <v>147692</v>
      </c>
      <c r="D87" s="8">
        <v>0</v>
      </c>
      <c r="E87" s="8">
        <v>104550</v>
      </c>
      <c r="F87" s="8">
        <v>120490</v>
      </c>
      <c r="G87" s="8">
        <f t="shared" ref="G87" si="117">SUM(C87:F87)</f>
        <v>372732</v>
      </c>
      <c r="H87" s="9">
        <v>228.28736559139782</v>
      </c>
      <c r="I87" s="9" t="s">
        <v>86</v>
      </c>
      <c r="J87" s="9">
        <v>161.60282258064515</v>
      </c>
      <c r="K87" s="9">
        <v>186.24126344086019</v>
      </c>
      <c r="L87" s="9">
        <f t="shared" ref="L87" si="118">SUM(H87:K87)</f>
        <v>576.13145161290311</v>
      </c>
    </row>
    <row r="88" spans="1:12" s="15" customFormat="1">
      <c r="A88" s="14"/>
      <c r="B88" s="14" t="s">
        <v>117</v>
      </c>
      <c r="C88" s="13">
        <v>147692</v>
      </c>
      <c r="D88" s="13">
        <v>0</v>
      </c>
      <c r="E88" s="13">
        <v>104550</v>
      </c>
      <c r="F88" s="13">
        <v>120490</v>
      </c>
      <c r="G88" s="13">
        <f t="shared" ref="G88:L88" si="119">G87</f>
        <v>372732</v>
      </c>
      <c r="H88" s="23">
        <v>228.28736559139782</v>
      </c>
      <c r="I88" s="23" t="s">
        <v>86</v>
      </c>
      <c r="J88" s="23">
        <v>161.60282258064515</v>
      </c>
      <c r="K88" s="23">
        <v>186.24126344086019</v>
      </c>
      <c r="L88" s="23">
        <f t="shared" si="119"/>
        <v>576.13145161290311</v>
      </c>
    </row>
    <row r="89" spans="1:12" s="15" customFormat="1">
      <c r="A89" s="12">
        <v>41</v>
      </c>
      <c r="B89" s="34" t="s">
        <v>46</v>
      </c>
      <c r="C89" s="8">
        <v>0</v>
      </c>
      <c r="D89" s="8">
        <v>0</v>
      </c>
      <c r="E89" s="8">
        <v>179244</v>
      </c>
      <c r="F89" s="8">
        <v>60873</v>
      </c>
      <c r="G89" s="8">
        <f t="shared" ref="G89" si="120">SUM(C89:F89)</f>
        <v>240117</v>
      </c>
      <c r="H89" s="9" t="s">
        <v>86</v>
      </c>
      <c r="I89" s="9" t="s">
        <v>86</v>
      </c>
      <c r="J89" s="9">
        <v>277.05725806451608</v>
      </c>
      <c r="K89" s="9">
        <v>94.091330645161278</v>
      </c>
      <c r="L89" s="9">
        <f t="shared" ref="L89" si="121">SUM(H89:K89)</f>
        <v>371.14858870967737</v>
      </c>
    </row>
    <row r="90" spans="1:12" s="15" customFormat="1" ht="13.5" customHeight="1">
      <c r="A90" s="14"/>
      <c r="B90" s="16" t="s">
        <v>118</v>
      </c>
      <c r="C90" s="13">
        <v>0</v>
      </c>
      <c r="D90" s="13">
        <v>0</v>
      </c>
      <c r="E90" s="13">
        <v>179244</v>
      </c>
      <c r="F90" s="13">
        <v>60873</v>
      </c>
      <c r="G90" s="13">
        <f t="shared" ref="G90:L90" si="122">G89</f>
        <v>240117</v>
      </c>
      <c r="H90" s="23" t="s">
        <v>86</v>
      </c>
      <c r="I90" s="23" t="s">
        <v>86</v>
      </c>
      <c r="J90" s="23">
        <v>277.05725806451608</v>
      </c>
      <c r="K90" s="23">
        <v>94.091330645161278</v>
      </c>
      <c r="L90" s="23">
        <f t="shared" si="122"/>
        <v>371.14858870967737</v>
      </c>
    </row>
    <row r="91" spans="1:12" s="15" customFormat="1" ht="15" customHeight="1">
      <c r="A91" s="12">
        <v>42</v>
      </c>
      <c r="B91" s="34" t="s">
        <v>47</v>
      </c>
      <c r="C91" s="8">
        <v>0</v>
      </c>
      <c r="D91" s="8">
        <v>0</v>
      </c>
      <c r="E91" s="8">
        <v>1080753</v>
      </c>
      <c r="F91" s="8">
        <v>1086898</v>
      </c>
      <c r="G91" s="8">
        <f t="shared" ref="G91" si="123">SUM(C91:F91)</f>
        <v>2167651</v>
      </c>
      <c r="H91" s="9" t="s">
        <v>86</v>
      </c>
      <c r="I91" s="9" t="s">
        <v>86</v>
      </c>
      <c r="J91" s="9">
        <v>1670.51875</v>
      </c>
      <c r="K91" s="9">
        <v>1680.017069892473</v>
      </c>
      <c r="L91" s="9">
        <f t="shared" ref="L91" si="124">SUM(H91:K91)</f>
        <v>3350.5358198924732</v>
      </c>
    </row>
    <row r="92" spans="1:12" s="15" customFormat="1">
      <c r="A92" s="14"/>
      <c r="B92" s="14" t="s">
        <v>119</v>
      </c>
      <c r="C92" s="13">
        <v>0</v>
      </c>
      <c r="D92" s="13">
        <v>0</v>
      </c>
      <c r="E92" s="13">
        <v>1080753</v>
      </c>
      <c r="F92" s="13">
        <v>1086898</v>
      </c>
      <c r="G92" s="13">
        <f t="shared" ref="G92:L92" si="125">G91</f>
        <v>2167651</v>
      </c>
      <c r="H92" s="23" t="s">
        <v>86</v>
      </c>
      <c r="I92" s="23" t="s">
        <v>86</v>
      </c>
      <c r="J92" s="23">
        <v>1670.51875</v>
      </c>
      <c r="K92" s="23">
        <v>1680.017069892473</v>
      </c>
      <c r="L92" s="23">
        <f t="shared" si="125"/>
        <v>3350.5358198924732</v>
      </c>
    </row>
    <row r="93" spans="1:12" s="15" customFormat="1">
      <c r="A93" s="12">
        <v>43</v>
      </c>
      <c r="B93" s="34" t="s">
        <v>48</v>
      </c>
      <c r="C93" s="8">
        <v>0</v>
      </c>
      <c r="D93" s="8">
        <v>0</v>
      </c>
      <c r="E93" s="8">
        <v>424988.31099999999</v>
      </c>
      <c r="F93" s="8">
        <v>799625.701</v>
      </c>
      <c r="G93" s="8">
        <f t="shared" ref="G93" si="126">SUM(C93:F93)</f>
        <v>1224614.0120000001</v>
      </c>
      <c r="H93" s="9" t="s">
        <v>86</v>
      </c>
      <c r="I93" s="9" t="s">
        <v>86</v>
      </c>
      <c r="J93" s="9">
        <v>656.90397533602152</v>
      </c>
      <c r="K93" s="9">
        <v>1235.9805862231183</v>
      </c>
      <c r="L93" s="9">
        <f t="shared" ref="L93" si="127">SUM(H93:K93)</f>
        <v>1892.8845615591399</v>
      </c>
    </row>
    <row r="94" spans="1:12" s="15" customFormat="1">
      <c r="A94" s="14"/>
      <c r="B94" s="14" t="s">
        <v>120</v>
      </c>
      <c r="C94" s="13">
        <v>0</v>
      </c>
      <c r="D94" s="13">
        <v>0</v>
      </c>
      <c r="E94" s="13">
        <v>424988.31099999999</v>
      </c>
      <c r="F94" s="13">
        <v>799625.701</v>
      </c>
      <c r="G94" s="13">
        <f t="shared" ref="G94:L94" si="128">G93</f>
        <v>1224614.0120000001</v>
      </c>
      <c r="H94" s="23" t="s">
        <v>86</v>
      </c>
      <c r="I94" s="23" t="s">
        <v>86</v>
      </c>
      <c r="J94" s="23">
        <v>656.90397533602152</v>
      </c>
      <c r="K94" s="23">
        <v>1235.9805862231183</v>
      </c>
      <c r="L94" s="23">
        <f t="shared" si="128"/>
        <v>1892.8845615591399</v>
      </c>
    </row>
    <row r="95" spans="1:12" s="15" customFormat="1">
      <c r="A95" s="12">
        <v>44</v>
      </c>
      <c r="B95" s="34" t="s">
        <v>49</v>
      </c>
      <c r="C95" s="8">
        <v>117225</v>
      </c>
      <c r="D95" s="8">
        <v>0</v>
      </c>
      <c r="E95" s="8">
        <v>1273195</v>
      </c>
      <c r="F95" s="8">
        <v>508478</v>
      </c>
      <c r="G95" s="8">
        <f t="shared" ref="G95" si="129">SUM(C95:F95)</f>
        <v>1898898</v>
      </c>
      <c r="H95" s="9">
        <v>181.1945564516129</v>
      </c>
      <c r="I95" s="9" t="s">
        <v>86</v>
      </c>
      <c r="J95" s="9">
        <v>1967.9761424731182</v>
      </c>
      <c r="K95" s="9">
        <v>785.95389784946235</v>
      </c>
      <c r="L95" s="9">
        <f t="shared" ref="L95" si="130">SUM(H95:K95)</f>
        <v>2935.1245967741934</v>
      </c>
    </row>
    <row r="96" spans="1:12" s="15" customFormat="1">
      <c r="A96" s="14"/>
      <c r="B96" s="14" t="s">
        <v>121</v>
      </c>
      <c r="C96" s="13">
        <v>117225</v>
      </c>
      <c r="D96" s="13">
        <v>0</v>
      </c>
      <c r="E96" s="13">
        <v>1273195</v>
      </c>
      <c r="F96" s="13">
        <v>508478</v>
      </c>
      <c r="G96" s="13">
        <f t="shared" ref="G96:L96" si="131">G95</f>
        <v>1898898</v>
      </c>
      <c r="H96" s="23">
        <v>181.1945564516129</v>
      </c>
      <c r="I96" s="23" t="s">
        <v>86</v>
      </c>
      <c r="J96" s="23">
        <v>1967.9761424731182</v>
      </c>
      <c r="K96" s="23">
        <v>785.95389784946235</v>
      </c>
      <c r="L96" s="23">
        <f t="shared" si="131"/>
        <v>2935.1245967741934</v>
      </c>
    </row>
    <row r="97" spans="1:12" s="15" customFormat="1">
      <c r="A97" s="12">
        <v>45</v>
      </c>
      <c r="B97" s="37" t="s">
        <v>50</v>
      </c>
      <c r="C97" s="8">
        <v>0</v>
      </c>
      <c r="D97" s="8">
        <v>0</v>
      </c>
      <c r="E97" s="8">
        <v>541544</v>
      </c>
      <c r="F97" s="8">
        <v>194309</v>
      </c>
      <c r="G97" s="8">
        <f t="shared" ref="G97" si="132">SUM(C97:F97)</f>
        <v>735853</v>
      </c>
      <c r="H97" s="9" t="s">
        <v>86</v>
      </c>
      <c r="I97" s="9" t="s">
        <v>86</v>
      </c>
      <c r="J97" s="9">
        <v>837.0639784946236</v>
      </c>
      <c r="K97" s="9">
        <v>300.3432123655914</v>
      </c>
      <c r="L97" s="9">
        <f t="shared" ref="L97" si="133">SUM(H97:K97)</f>
        <v>1137.407190860215</v>
      </c>
    </row>
    <row r="98" spans="1:12" s="15" customFormat="1">
      <c r="A98" s="14"/>
      <c r="B98" s="16" t="s">
        <v>122</v>
      </c>
      <c r="C98" s="13">
        <v>0</v>
      </c>
      <c r="D98" s="13">
        <v>0</v>
      </c>
      <c r="E98" s="13">
        <v>541544</v>
      </c>
      <c r="F98" s="13">
        <v>194309</v>
      </c>
      <c r="G98" s="13">
        <f t="shared" ref="G98:L98" si="134">G97</f>
        <v>735853</v>
      </c>
      <c r="H98" s="23" t="s">
        <v>86</v>
      </c>
      <c r="I98" s="23" t="s">
        <v>86</v>
      </c>
      <c r="J98" s="23">
        <v>837.0639784946236</v>
      </c>
      <c r="K98" s="23">
        <v>300.3432123655914</v>
      </c>
      <c r="L98" s="23">
        <f t="shared" si="134"/>
        <v>1137.407190860215</v>
      </c>
    </row>
    <row r="99" spans="1:12" s="15" customFormat="1">
      <c r="A99" s="12">
        <v>46</v>
      </c>
      <c r="B99" s="34" t="s">
        <v>51</v>
      </c>
      <c r="C99" s="8">
        <v>10765</v>
      </c>
      <c r="D99" s="8">
        <v>0</v>
      </c>
      <c r="E99" s="8">
        <v>3626379</v>
      </c>
      <c r="F99" s="8">
        <v>3668719</v>
      </c>
      <c r="G99" s="8">
        <f t="shared" ref="G99" si="135">SUM(C99:F99)</f>
        <v>7305863</v>
      </c>
      <c r="H99" s="9">
        <v>16.63944892473118</v>
      </c>
      <c r="I99" s="9" t="s">
        <v>86</v>
      </c>
      <c r="J99" s="9">
        <v>5605.2901209677411</v>
      </c>
      <c r="K99" s="9">
        <v>5670.7350134408598</v>
      </c>
      <c r="L99" s="9">
        <f t="shared" ref="L99" si="136">SUM(H99:K99)</f>
        <v>11292.664583333331</v>
      </c>
    </row>
    <row r="100" spans="1:12" s="15" customFormat="1">
      <c r="A100" s="14"/>
      <c r="B100" s="14" t="s">
        <v>73</v>
      </c>
      <c r="C100" s="13">
        <v>10765</v>
      </c>
      <c r="D100" s="13">
        <v>0</v>
      </c>
      <c r="E100" s="13">
        <v>3626379</v>
      </c>
      <c r="F100" s="13">
        <v>3668719</v>
      </c>
      <c r="G100" s="13">
        <f t="shared" ref="G100:L100" si="137">G99</f>
        <v>7305863</v>
      </c>
      <c r="H100" s="23">
        <v>16.63944892473118</v>
      </c>
      <c r="I100" s="23" t="s">
        <v>86</v>
      </c>
      <c r="J100" s="23">
        <v>5605.2901209677411</v>
      </c>
      <c r="K100" s="23">
        <v>5670.7350134408598</v>
      </c>
      <c r="L100" s="23">
        <f t="shared" si="137"/>
        <v>11292.664583333331</v>
      </c>
    </row>
    <row r="101" spans="1:12" s="15" customFormat="1">
      <c r="A101" s="12">
        <v>47</v>
      </c>
      <c r="B101" s="34" t="s">
        <v>83</v>
      </c>
      <c r="C101" s="8">
        <v>0</v>
      </c>
      <c r="D101" s="8">
        <v>0</v>
      </c>
      <c r="E101" s="8">
        <v>262117</v>
      </c>
      <c r="F101" s="8">
        <v>0</v>
      </c>
      <c r="G101" s="8">
        <f t="shared" ref="G101" si="138">SUM(C101:F101)</f>
        <v>262117</v>
      </c>
      <c r="H101" s="9" t="s">
        <v>86</v>
      </c>
      <c r="I101" s="9" t="s">
        <v>86</v>
      </c>
      <c r="J101" s="9">
        <v>405.15396505376339</v>
      </c>
      <c r="K101" s="9" t="s">
        <v>86</v>
      </c>
      <c r="L101" s="9">
        <f t="shared" ref="L101" si="139">SUM(H101:K101)</f>
        <v>405.15396505376339</v>
      </c>
    </row>
    <row r="102" spans="1:12" s="15" customFormat="1">
      <c r="A102" s="14"/>
      <c r="B102" s="14" t="s">
        <v>74</v>
      </c>
      <c r="C102" s="13">
        <v>0</v>
      </c>
      <c r="D102" s="13">
        <v>0</v>
      </c>
      <c r="E102" s="13">
        <v>262117</v>
      </c>
      <c r="F102" s="13">
        <v>0</v>
      </c>
      <c r="G102" s="13">
        <f t="shared" ref="G102:L102" si="140">G101</f>
        <v>262117</v>
      </c>
      <c r="H102" s="23" t="s">
        <v>86</v>
      </c>
      <c r="I102" s="23" t="s">
        <v>86</v>
      </c>
      <c r="J102" s="23">
        <v>405.15396505376339</v>
      </c>
      <c r="K102" s="23" t="s">
        <v>86</v>
      </c>
      <c r="L102" s="23">
        <f t="shared" si="140"/>
        <v>405.15396505376339</v>
      </c>
    </row>
    <row r="103" spans="1:12" s="15" customFormat="1">
      <c r="A103" s="12">
        <v>48</v>
      </c>
      <c r="B103" s="34" t="s">
        <v>52</v>
      </c>
      <c r="C103" s="8">
        <v>455362</v>
      </c>
      <c r="D103" s="8">
        <v>0</v>
      </c>
      <c r="E103" s="8">
        <v>8616572</v>
      </c>
      <c r="F103" s="8">
        <v>4770220</v>
      </c>
      <c r="G103" s="8">
        <f t="shared" ref="G103" si="141">SUM(C103:F103)</f>
        <v>13842154</v>
      </c>
      <c r="H103" s="9">
        <v>703.85255376344071</v>
      </c>
      <c r="I103" s="9" t="s">
        <v>86</v>
      </c>
      <c r="J103" s="9">
        <v>13318.626075268816</v>
      </c>
      <c r="K103" s="9">
        <v>7373.3239247311822</v>
      </c>
      <c r="L103" s="9">
        <f t="shared" ref="L103" si="142">SUM(H103:K103)</f>
        <v>21395.802553763438</v>
      </c>
    </row>
    <row r="104" spans="1:12" s="15" customFormat="1">
      <c r="A104" s="14"/>
      <c r="B104" s="14" t="s">
        <v>123</v>
      </c>
      <c r="C104" s="13">
        <v>455362</v>
      </c>
      <c r="D104" s="13">
        <v>0</v>
      </c>
      <c r="E104" s="13">
        <v>8616572</v>
      </c>
      <c r="F104" s="13">
        <v>4770220</v>
      </c>
      <c r="G104" s="13">
        <f t="shared" ref="G104:L104" si="143">G103</f>
        <v>13842154</v>
      </c>
      <c r="H104" s="23">
        <v>703.85255376344071</v>
      </c>
      <c r="I104" s="23" t="s">
        <v>86</v>
      </c>
      <c r="J104" s="23">
        <v>13318.626075268816</v>
      </c>
      <c r="K104" s="23">
        <v>7373.3239247311822</v>
      </c>
      <c r="L104" s="23">
        <f t="shared" si="143"/>
        <v>21395.802553763438</v>
      </c>
    </row>
    <row r="105" spans="1:12" s="15" customFormat="1">
      <c r="A105" s="12">
        <v>49</v>
      </c>
      <c r="B105" s="34" t="s">
        <v>53</v>
      </c>
      <c r="C105" s="8">
        <v>647592</v>
      </c>
      <c r="D105" s="8">
        <v>0</v>
      </c>
      <c r="E105" s="8">
        <v>1183519</v>
      </c>
      <c r="F105" s="8">
        <v>821429</v>
      </c>
      <c r="G105" s="8">
        <f t="shared" ref="G105" si="144">SUM(C105:F105)</f>
        <v>2652540</v>
      </c>
      <c r="H105" s="9">
        <v>1000.982258064516</v>
      </c>
      <c r="I105" s="9" t="s">
        <v>86</v>
      </c>
      <c r="J105" s="9">
        <v>1829.3640456989247</v>
      </c>
      <c r="K105" s="9">
        <v>1269.6819220430107</v>
      </c>
      <c r="L105" s="9">
        <f t="shared" ref="L105" si="145">SUM(H105:K105)</f>
        <v>4100.0282258064508</v>
      </c>
    </row>
    <row r="106" spans="1:12" s="15" customFormat="1">
      <c r="A106" s="14"/>
      <c r="B106" s="14" t="s">
        <v>75</v>
      </c>
      <c r="C106" s="13">
        <v>647592</v>
      </c>
      <c r="D106" s="13">
        <v>0</v>
      </c>
      <c r="E106" s="13">
        <v>1183519</v>
      </c>
      <c r="F106" s="13">
        <v>821429</v>
      </c>
      <c r="G106" s="13">
        <f t="shared" ref="G106:L106" si="146">G105</f>
        <v>2652540</v>
      </c>
      <c r="H106" s="23">
        <v>1000.982258064516</v>
      </c>
      <c r="I106" s="23" t="s">
        <v>86</v>
      </c>
      <c r="J106" s="23">
        <v>1829.3640456989247</v>
      </c>
      <c r="K106" s="23">
        <v>1269.6819220430107</v>
      </c>
      <c r="L106" s="23">
        <f t="shared" si="146"/>
        <v>4100.0282258064508</v>
      </c>
    </row>
    <row r="107" spans="1:12" s="15" customFormat="1">
      <c r="A107" s="12">
        <v>50</v>
      </c>
      <c r="B107" s="34" t="s">
        <v>54</v>
      </c>
      <c r="C107" s="8">
        <v>875012</v>
      </c>
      <c r="D107" s="8">
        <v>0</v>
      </c>
      <c r="E107" s="8">
        <v>3892716</v>
      </c>
      <c r="F107" s="8">
        <v>3298617</v>
      </c>
      <c r="G107" s="8">
        <f t="shared" ref="G107" si="147">SUM(C107:F107)</f>
        <v>8066345</v>
      </c>
      <c r="H107" s="9">
        <v>1352.5051075268816</v>
      </c>
      <c r="I107" s="9" t="s">
        <v>86</v>
      </c>
      <c r="J107" s="9">
        <v>6016.9669354838707</v>
      </c>
      <c r="K107" s="9">
        <v>5098.6687499999998</v>
      </c>
      <c r="L107" s="9">
        <f t="shared" ref="L107" si="148">SUM(H107:K107)</f>
        <v>12468.140793010753</v>
      </c>
    </row>
    <row r="108" spans="1:12" s="15" customFormat="1">
      <c r="A108" s="14"/>
      <c r="B108" s="14" t="s">
        <v>124</v>
      </c>
      <c r="C108" s="13">
        <v>875012</v>
      </c>
      <c r="D108" s="13">
        <v>0</v>
      </c>
      <c r="E108" s="13">
        <v>3892716</v>
      </c>
      <c r="F108" s="13">
        <v>3298617</v>
      </c>
      <c r="G108" s="13">
        <f t="shared" ref="G108:L108" si="149">G107</f>
        <v>8066345</v>
      </c>
      <c r="H108" s="23">
        <v>1352.5051075268816</v>
      </c>
      <c r="I108" s="23" t="s">
        <v>86</v>
      </c>
      <c r="J108" s="23">
        <v>6016.9669354838707</v>
      </c>
      <c r="K108" s="23">
        <v>5098.6687499999998</v>
      </c>
      <c r="L108" s="23">
        <f t="shared" si="149"/>
        <v>12468.140793010753</v>
      </c>
    </row>
    <row r="109" spans="1:12" s="15" customFormat="1">
      <c r="A109" s="12">
        <v>51</v>
      </c>
      <c r="B109" s="34" t="s">
        <v>55</v>
      </c>
      <c r="C109" s="8">
        <v>1203185.1440000001</v>
      </c>
      <c r="D109" s="8">
        <v>110969</v>
      </c>
      <c r="E109" s="8">
        <v>3851063.7479999964</v>
      </c>
      <c r="F109" s="8">
        <v>1571724.6179999998</v>
      </c>
      <c r="G109" s="8">
        <f t="shared" ref="G109" si="150">SUM(C109:F109)</f>
        <v>6736942.5099999961</v>
      </c>
      <c r="H109" s="9">
        <v>1859.7619833333333</v>
      </c>
      <c r="I109" s="9">
        <v>171.5246639784946</v>
      </c>
      <c r="J109" s="9">
        <v>5952.585094354833</v>
      </c>
      <c r="K109" s="9">
        <v>2429.4130520161284</v>
      </c>
      <c r="L109" s="9">
        <f t="shared" ref="L109" si="151">SUM(H109:K109)</f>
        <v>10413.284793682789</v>
      </c>
    </row>
    <row r="110" spans="1:12" s="15" customFormat="1">
      <c r="A110" s="14"/>
      <c r="B110" s="14" t="s">
        <v>125</v>
      </c>
      <c r="C110" s="13">
        <v>1203185.1440000001</v>
      </c>
      <c r="D110" s="13">
        <v>110969</v>
      </c>
      <c r="E110" s="13">
        <v>3851063.7479999964</v>
      </c>
      <c r="F110" s="13">
        <v>1571724.6179999998</v>
      </c>
      <c r="G110" s="13">
        <f t="shared" ref="G110:L110" si="152">G109</f>
        <v>6736942.5099999961</v>
      </c>
      <c r="H110" s="23">
        <v>1859.7619833333333</v>
      </c>
      <c r="I110" s="23">
        <v>171.5246639784946</v>
      </c>
      <c r="J110" s="23">
        <v>5952.585094354833</v>
      </c>
      <c r="K110" s="23">
        <v>2429.4130520161284</v>
      </c>
      <c r="L110" s="23">
        <f t="shared" si="152"/>
        <v>10413.284793682789</v>
      </c>
    </row>
    <row r="111" spans="1:12" s="15" customFormat="1">
      <c r="A111" s="12">
        <v>52</v>
      </c>
      <c r="B111" s="34" t="s">
        <v>56</v>
      </c>
      <c r="C111" s="8">
        <v>198810</v>
      </c>
      <c r="D111" s="8">
        <v>6399</v>
      </c>
      <c r="E111" s="8">
        <v>5869814</v>
      </c>
      <c r="F111" s="8">
        <v>4190985</v>
      </c>
      <c r="G111" s="8">
        <f t="shared" ref="G111" si="153">SUM(C111:F111)</f>
        <v>10266008</v>
      </c>
      <c r="H111" s="9">
        <v>307.30040322580641</v>
      </c>
      <c r="I111" s="9">
        <v>9.8909274193548384</v>
      </c>
      <c r="J111" s="9">
        <v>9072.965188172042</v>
      </c>
      <c r="K111" s="9">
        <v>6478.0010080645152</v>
      </c>
      <c r="L111" s="9">
        <f t="shared" ref="L111" si="154">SUM(H111:K111)</f>
        <v>15868.157526881718</v>
      </c>
    </row>
    <row r="112" spans="1:12" s="15" customFormat="1">
      <c r="A112" s="14"/>
      <c r="B112" s="14" t="s">
        <v>126</v>
      </c>
      <c r="C112" s="13">
        <v>198810</v>
      </c>
      <c r="D112" s="13">
        <v>6399</v>
      </c>
      <c r="E112" s="13">
        <v>5869814</v>
      </c>
      <c r="F112" s="13">
        <v>4190985</v>
      </c>
      <c r="G112" s="13">
        <f t="shared" ref="G112:L112" si="155">G111</f>
        <v>10266008</v>
      </c>
      <c r="H112" s="23">
        <v>307.30040322580641</v>
      </c>
      <c r="I112" s="23">
        <v>9.8909274193548384</v>
      </c>
      <c r="J112" s="23">
        <v>9072.965188172042</v>
      </c>
      <c r="K112" s="23">
        <v>6478.0010080645152</v>
      </c>
      <c r="L112" s="23">
        <f t="shared" si="155"/>
        <v>15868.157526881718</v>
      </c>
    </row>
    <row r="113" spans="1:12" s="15" customFormat="1">
      <c r="A113" s="12">
        <v>53</v>
      </c>
      <c r="B113" s="34" t="s">
        <v>57</v>
      </c>
      <c r="C113" s="8">
        <v>12270</v>
      </c>
      <c r="D113" s="8">
        <v>23144</v>
      </c>
      <c r="E113" s="8">
        <v>818212</v>
      </c>
      <c r="F113" s="8">
        <v>1078445</v>
      </c>
      <c r="G113" s="8">
        <f t="shared" ref="G113" si="156">SUM(C113:F113)</f>
        <v>1932071</v>
      </c>
      <c r="H113" s="9">
        <v>18.965725806451612</v>
      </c>
      <c r="I113" s="9">
        <v>35.773655913978494</v>
      </c>
      <c r="J113" s="9">
        <v>1264.7094086021505</v>
      </c>
      <c r="K113" s="9">
        <v>1666.9512768817203</v>
      </c>
      <c r="L113" s="9">
        <f t="shared" ref="L113" si="157">SUM(H113:K113)</f>
        <v>2986.4000672043012</v>
      </c>
    </row>
    <row r="114" spans="1:12" s="15" customFormat="1">
      <c r="A114" s="14"/>
      <c r="B114" s="14" t="s">
        <v>127</v>
      </c>
      <c r="C114" s="13">
        <v>12270</v>
      </c>
      <c r="D114" s="13">
        <v>23144</v>
      </c>
      <c r="E114" s="13">
        <v>818212</v>
      </c>
      <c r="F114" s="13">
        <v>1078445</v>
      </c>
      <c r="G114" s="13">
        <f t="shared" ref="G114:L114" si="158">G113</f>
        <v>1932071</v>
      </c>
      <c r="H114" s="23">
        <v>18.965725806451612</v>
      </c>
      <c r="I114" s="23">
        <v>35.773655913978494</v>
      </c>
      <c r="J114" s="23">
        <v>1264.7094086021505</v>
      </c>
      <c r="K114" s="23">
        <v>1666.9512768817203</v>
      </c>
      <c r="L114" s="23">
        <f t="shared" si="158"/>
        <v>2986.4000672043012</v>
      </c>
    </row>
    <row r="115" spans="1:12" s="15" customFormat="1">
      <c r="A115" s="12">
        <v>54</v>
      </c>
      <c r="B115" s="34" t="s">
        <v>58</v>
      </c>
      <c r="C115" s="8">
        <v>111035</v>
      </c>
      <c r="D115" s="8">
        <v>0</v>
      </c>
      <c r="E115" s="8">
        <v>3175301</v>
      </c>
      <c r="F115" s="8">
        <v>1485797</v>
      </c>
      <c r="G115" s="8">
        <f t="shared" ref="G115" si="159">SUM(C115:F115)</f>
        <v>4772133</v>
      </c>
      <c r="H115" s="9">
        <v>171.62668010752688</v>
      </c>
      <c r="I115" s="9" t="s">
        <v>86</v>
      </c>
      <c r="J115" s="9">
        <v>4908.0593413978495</v>
      </c>
      <c r="K115" s="9">
        <v>2296.5948252688172</v>
      </c>
      <c r="L115" s="9">
        <f t="shared" ref="L115" si="160">SUM(H115:K115)</f>
        <v>7376.2808467741943</v>
      </c>
    </row>
    <row r="116" spans="1:12" s="15" customFormat="1">
      <c r="A116" s="14"/>
      <c r="B116" s="14" t="s">
        <v>128</v>
      </c>
      <c r="C116" s="13">
        <v>111035</v>
      </c>
      <c r="D116" s="13">
        <v>0</v>
      </c>
      <c r="E116" s="13">
        <v>3175301</v>
      </c>
      <c r="F116" s="13">
        <v>1485797</v>
      </c>
      <c r="G116" s="13">
        <f t="shared" ref="G116:L116" si="161">G115</f>
        <v>4772133</v>
      </c>
      <c r="H116" s="23">
        <v>171.62668010752688</v>
      </c>
      <c r="I116" s="23" t="s">
        <v>86</v>
      </c>
      <c r="J116" s="23">
        <v>4908.0593413978495</v>
      </c>
      <c r="K116" s="23">
        <v>2296.5948252688172</v>
      </c>
      <c r="L116" s="23">
        <f t="shared" si="161"/>
        <v>7376.2808467741943</v>
      </c>
    </row>
    <row r="117" spans="1:12" s="15" customFormat="1">
      <c r="A117" s="12">
        <v>55</v>
      </c>
      <c r="B117" s="34" t="s">
        <v>59</v>
      </c>
      <c r="C117" s="8">
        <v>267557</v>
      </c>
      <c r="D117" s="8">
        <v>0</v>
      </c>
      <c r="E117" s="8">
        <v>1308820</v>
      </c>
      <c r="F117" s="8">
        <v>640373</v>
      </c>
      <c r="G117" s="8">
        <f t="shared" ref="G117" si="162">SUM(C117:F117)</f>
        <v>2216750</v>
      </c>
      <c r="H117" s="9">
        <v>413.56256720430105</v>
      </c>
      <c r="I117" s="9" t="s">
        <v>86</v>
      </c>
      <c r="J117" s="9">
        <v>2023.0416666666665</v>
      </c>
      <c r="K117" s="9">
        <v>989.82385752688162</v>
      </c>
      <c r="L117" s="9">
        <f t="shared" ref="L117" si="163">SUM(H117:K117)</f>
        <v>3426.4280913978491</v>
      </c>
    </row>
    <row r="118" spans="1:12" s="15" customFormat="1">
      <c r="A118" s="14"/>
      <c r="B118" s="14" t="s">
        <v>129</v>
      </c>
      <c r="C118" s="13">
        <v>267557</v>
      </c>
      <c r="D118" s="13">
        <v>0</v>
      </c>
      <c r="E118" s="13">
        <v>1308820</v>
      </c>
      <c r="F118" s="13">
        <v>640373</v>
      </c>
      <c r="G118" s="13">
        <f t="shared" ref="G118:L118" si="164">G117</f>
        <v>2216750</v>
      </c>
      <c r="H118" s="23">
        <v>413.56256720430105</v>
      </c>
      <c r="I118" s="23" t="s">
        <v>86</v>
      </c>
      <c r="J118" s="23">
        <v>2023.0416666666665</v>
      </c>
      <c r="K118" s="23">
        <v>989.82385752688162</v>
      </c>
      <c r="L118" s="23">
        <f t="shared" si="164"/>
        <v>3426.4280913978491</v>
      </c>
    </row>
    <row r="119" spans="1:12" s="15" customFormat="1">
      <c r="A119" s="12">
        <v>56</v>
      </c>
      <c r="B119" s="34" t="s">
        <v>60</v>
      </c>
      <c r="C119" s="8">
        <v>10116</v>
      </c>
      <c r="D119" s="8">
        <v>27364</v>
      </c>
      <c r="E119" s="8">
        <v>2222887</v>
      </c>
      <c r="F119" s="8">
        <v>1270894</v>
      </c>
      <c r="G119" s="8">
        <f t="shared" ref="G119" si="165">SUM(C119:F119)</f>
        <v>3531261</v>
      </c>
      <c r="H119" s="9">
        <v>15.636290322580646</v>
      </c>
      <c r="I119" s="9">
        <v>42.296505376344086</v>
      </c>
      <c r="J119" s="9">
        <v>3435.9140456989244</v>
      </c>
      <c r="K119" s="9">
        <v>1964.4194892473117</v>
      </c>
      <c r="L119" s="9">
        <f t="shared" ref="L119" si="166">SUM(H119:K119)</f>
        <v>5458.2663306451605</v>
      </c>
    </row>
    <row r="120" spans="1:12" s="15" customFormat="1">
      <c r="A120" s="14"/>
      <c r="B120" s="14" t="s">
        <v>130</v>
      </c>
      <c r="C120" s="13">
        <v>10116</v>
      </c>
      <c r="D120" s="13">
        <v>27364</v>
      </c>
      <c r="E120" s="13">
        <v>2222887</v>
      </c>
      <c r="F120" s="13">
        <v>1270894</v>
      </c>
      <c r="G120" s="13">
        <f t="shared" ref="G120:L120" si="167">G119</f>
        <v>3531261</v>
      </c>
      <c r="H120" s="23">
        <v>15.636290322580646</v>
      </c>
      <c r="I120" s="23">
        <v>42.296505376344086</v>
      </c>
      <c r="J120" s="23">
        <v>3435.9140456989244</v>
      </c>
      <c r="K120" s="23">
        <v>1964.4194892473117</v>
      </c>
      <c r="L120" s="23">
        <f t="shared" si="167"/>
        <v>5458.2663306451605</v>
      </c>
    </row>
    <row r="121" spans="1:12" s="15" customFormat="1">
      <c r="A121" s="12">
        <v>57</v>
      </c>
      <c r="B121" s="34" t="s">
        <v>61</v>
      </c>
      <c r="C121" s="8">
        <v>0</v>
      </c>
      <c r="D121" s="8">
        <v>0</v>
      </c>
      <c r="E121" s="8">
        <v>351060</v>
      </c>
      <c r="F121" s="8">
        <v>184169</v>
      </c>
      <c r="G121" s="8">
        <f t="shared" ref="G121" si="168">SUM(C121:F121)</f>
        <v>535229</v>
      </c>
      <c r="H121" s="9" t="s">
        <v>86</v>
      </c>
      <c r="I121" s="9" t="s">
        <v>86</v>
      </c>
      <c r="J121" s="9">
        <v>542.63306451612902</v>
      </c>
      <c r="K121" s="9">
        <v>284.66982526881719</v>
      </c>
      <c r="L121" s="9">
        <f t="shared" ref="L121" si="169">SUM(H121:K121)</f>
        <v>827.30288978494627</v>
      </c>
    </row>
    <row r="122" spans="1:12" s="15" customFormat="1">
      <c r="A122" s="14"/>
      <c r="B122" s="14" t="s">
        <v>131</v>
      </c>
      <c r="C122" s="13">
        <v>0</v>
      </c>
      <c r="D122" s="13">
        <v>0</v>
      </c>
      <c r="E122" s="13">
        <v>351060</v>
      </c>
      <c r="F122" s="13">
        <v>184169</v>
      </c>
      <c r="G122" s="13">
        <f t="shared" ref="G122:L122" si="170">G121</f>
        <v>535229</v>
      </c>
      <c r="H122" s="23" t="s">
        <v>86</v>
      </c>
      <c r="I122" s="23" t="s">
        <v>86</v>
      </c>
      <c r="J122" s="23">
        <v>542.63306451612902</v>
      </c>
      <c r="K122" s="23">
        <v>284.66982526881719</v>
      </c>
      <c r="L122" s="23">
        <f t="shared" si="170"/>
        <v>827.30288978494627</v>
      </c>
    </row>
    <row r="123" spans="1:12" s="15" customFormat="1">
      <c r="A123" s="12">
        <v>58</v>
      </c>
      <c r="B123" s="34" t="s">
        <v>62</v>
      </c>
      <c r="C123" s="8">
        <v>1200094</v>
      </c>
      <c r="D123" s="8">
        <v>0</v>
      </c>
      <c r="E123" s="8">
        <v>5220746</v>
      </c>
      <c r="F123" s="8">
        <v>1112726</v>
      </c>
      <c r="G123" s="8">
        <f t="shared" ref="G123" si="171">SUM(C123:F123)</f>
        <v>7533566</v>
      </c>
      <c r="H123" s="9">
        <v>1854.9840053763439</v>
      </c>
      <c r="I123" s="9" t="s">
        <v>86</v>
      </c>
      <c r="J123" s="9">
        <v>8069.7014784946232</v>
      </c>
      <c r="K123" s="9">
        <v>1719.9393817204298</v>
      </c>
      <c r="L123" s="9">
        <f t="shared" ref="L123" si="172">SUM(H123:K123)</f>
        <v>11644.624865591397</v>
      </c>
    </row>
    <row r="124" spans="1:12" s="15" customFormat="1">
      <c r="A124" s="14"/>
      <c r="B124" s="14" t="s">
        <v>76</v>
      </c>
      <c r="C124" s="13">
        <v>1200094</v>
      </c>
      <c r="D124" s="13">
        <v>0</v>
      </c>
      <c r="E124" s="13">
        <v>5220746</v>
      </c>
      <c r="F124" s="13">
        <v>1112726</v>
      </c>
      <c r="G124" s="13">
        <f t="shared" ref="G124:L124" si="173">G123</f>
        <v>7533566</v>
      </c>
      <c r="H124" s="23">
        <v>1854.9840053763439</v>
      </c>
      <c r="I124" s="23" t="s">
        <v>86</v>
      </c>
      <c r="J124" s="23">
        <v>8069.7014784946232</v>
      </c>
      <c r="K124" s="23">
        <v>1719.9393817204298</v>
      </c>
      <c r="L124" s="23">
        <f t="shared" si="173"/>
        <v>11644.624865591397</v>
      </c>
    </row>
    <row r="125" spans="1:12" s="15" customFormat="1">
      <c r="A125" s="12">
        <v>59</v>
      </c>
      <c r="B125" s="34" t="s">
        <v>63</v>
      </c>
      <c r="C125" s="8">
        <v>738779</v>
      </c>
      <c r="D125" s="8">
        <v>0</v>
      </c>
      <c r="E125" s="8">
        <v>4011656.1120000011</v>
      </c>
      <c r="F125" s="8">
        <v>2777454.5460000001</v>
      </c>
      <c r="G125" s="8">
        <f t="shared" ref="G125" si="174">SUM(C125:F125)</f>
        <v>7527889.6580000017</v>
      </c>
      <c r="H125" s="9">
        <v>1141.9299059139785</v>
      </c>
      <c r="I125" s="9" t="s">
        <v>86</v>
      </c>
      <c r="J125" s="9">
        <v>6200.8125387096788</v>
      </c>
      <c r="K125" s="9">
        <v>4293.1085052419357</v>
      </c>
      <c r="L125" s="9">
        <f t="shared" ref="L125" si="175">SUM(H125:K125)</f>
        <v>11635.850949865593</v>
      </c>
    </row>
    <row r="126" spans="1:12" s="15" customFormat="1" ht="14.25" customHeight="1">
      <c r="A126" s="14"/>
      <c r="B126" s="14" t="s">
        <v>85</v>
      </c>
      <c r="C126" s="13">
        <v>738779</v>
      </c>
      <c r="D126" s="13">
        <v>0</v>
      </c>
      <c r="E126" s="13">
        <v>4011656.1120000011</v>
      </c>
      <c r="F126" s="13">
        <v>2777454.5460000001</v>
      </c>
      <c r="G126" s="13">
        <f t="shared" ref="G126:L126" si="176">G125</f>
        <v>7527889.6580000017</v>
      </c>
      <c r="H126" s="23">
        <v>1141.9299059139785</v>
      </c>
      <c r="I126" s="23" t="s">
        <v>86</v>
      </c>
      <c r="J126" s="23">
        <v>6200.8125387096788</v>
      </c>
      <c r="K126" s="23">
        <v>4293.1085052419357</v>
      </c>
      <c r="L126" s="23">
        <f t="shared" si="176"/>
        <v>11635.850949865593</v>
      </c>
    </row>
    <row r="127" spans="1:12" s="15" customFormat="1">
      <c r="A127" s="12">
        <v>60</v>
      </c>
      <c r="B127" s="34" t="s">
        <v>64</v>
      </c>
      <c r="C127" s="8">
        <v>746401.78099999996</v>
      </c>
      <c r="D127" s="8">
        <v>0</v>
      </c>
      <c r="E127" s="8">
        <v>1932976.3800000004</v>
      </c>
      <c r="F127" s="8">
        <v>1810409.6610000003</v>
      </c>
      <c r="G127" s="8">
        <f t="shared" ref="G127" si="177">SUM(C127:F127)</f>
        <v>4489787.8220000006</v>
      </c>
      <c r="H127" s="9">
        <v>1153.7124303091398</v>
      </c>
      <c r="I127" s="9" t="s">
        <v>86</v>
      </c>
      <c r="J127" s="9">
        <v>2987.7995120967744</v>
      </c>
      <c r="K127" s="9">
        <v>2798.3482663306454</v>
      </c>
      <c r="L127" s="9">
        <f t="shared" ref="L127" si="178">SUM(H127:K127)</f>
        <v>6939.8602087365598</v>
      </c>
    </row>
    <row r="128" spans="1:12" s="15" customFormat="1">
      <c r="A128" s="14"/>
      <c r="B128" s="14" t="s">
        <v>132</v>
      </c>
      <c r="C128" s="13">
        <v>746401.78099999996</v>
      </c>
      <c r="D128" s="13">
        <v>0</v>
      </c>
      <c r="E128" s="13">
        <v>1932976.3800000004</v>
      </c>
      <c r="F128" s="13">
        <v>1810409.6610000003</v>
      </c>
      <c r="G128" s="13">
        <f t="shared" ref="G128:L128" si="179">G127</f>
        <v>4489787.8220000006</v>
      </c>
      <c r="H128" s="23">
        <v>1153.7124303091398</v>
      </c>
      <c r="I128" s="23" t="s">
        <v>86</v>
      </c>
      <c r="J128" s="23">
        <v>2987.7995120967744</v>
      </c>
      <c r="K128" s="23">
        <v>2798.3482663306454</v>
      </c>
      <c r="L128" s="23">
        <f t="shared" si="179"/>
        <v>6939.8602087365598</v>
      </c>
    </row>
    <row r="129" spans="1:12" s="15" customFormat="1">
      <c r="A129" s="12">
        <v>61</v>
      </c>
      <c r="B129" s="34" t="s">
        <v>65</v>
      </c>
      <c r="C129" s="8">
        <v>156474</v>
      </c>
      <c r="D129" s="8">
        <v>0</v>
      </c>
      <c r="E129" s="8">
        <v>1665482</v>
      </c>
      <c r="F129" s="8">
        <v>820076</v>
      </c>
      <c r="G129" s="8">
        <f t="shared" ref="G129" si="180">SUM(C129:F129)</f>
        <v>2642032</v>
      </c>
      <c r="H129" s="9">
        <v>241.86169354838708</v>
      </c>
      <c r="I129" s="9" t="s">
        <v>86</v>
      </c>
      <c r="J129" s="9">
        <v>2574.3337365591397</v>
      </c>
      <c r="K129" s="9">
        <v>1267.5905913978493</v>
      </c>
      <c r="L129" s="9">
        <f t="shared" ref="L129" si="181">SUM(H129:K129)</f>
        <v>4083.7860215053761</v>
      </c>
    </row>
    <row r="130" spans="1:12" s="15" customFormat="1">
      <c r="A130" s="14"/>
      <c r="B130" s="14" t="s">
        <v>133</v>
      </c>
      <c r="C130" s="13">
        <v>156474</v>
      </c>
      <c r="D130" s="13">
        <v>0</v>
      </c>
      <c r="E130" s="13">
        <v>1665482</v>
      </c>
      <c r="F130" s="13">
        <v>820076</v>
      </c>
      <c r="G130" s="13">
        <f t="shared" ref="G130:L130" si="182">G129</f>
        <v>2642032</v>
      </c>
      <c r="H130" s="23">
        <v>241.86169354838708</v>
      </c>
      <c r="I130" s="23" t="s">
        <v>86</v>
      </c>
      <c r="J130" s="23">
        <v>2574.3337365591397</v>
      </c>
      <c r="K130" s="23">
        <v>1267.5905913978493</v>
      </c>
      <c r="L130" s="23">
        <f t="shared" si="182"/>
        <v>4083.7860215053761</v>
      </c>
    </row>
    <row r="131" spans="1:12" s="15" customFormat="1">
      <c r="A131" s="10">
        <v>62</v>
      </c>
      <c r="B131" s="17" t="s">
        <v>137</v>
      </c>
      <c r="C131" s="8">
        <v>0</v>
      </c>
      <c r="D131" s="8">
        <v>0</v>
      </c>
      <c r="E131" s="8">
        <v>559925.37400000007</v>
      </c>
      <c r="F131" s="8">
        <v>315795.97700000001</v>
      </c>
      <c r="G131" s="8">
        <f t="shared" ref="G131" si="183">SUM(C131:F131)</f>
        <v>875721.35100000002</v>
      </c>
      <c r="H131" s="9" t="s">
        <v>86</v>
      </c>
      <c r="I131" s="9" t="s">
        <v>86</v>
      </c>
      <c r="J131" s="9">
        <v>865.47604852150539</v>
      </c>
      <c r="K131" s="9">
        <v>488.12550208333334</v>
      </c>
      <c r="L131" s="9">
        <f t="shared" ref="L131" si="184">SUM(H131:K131)</f>
        <v>1353.6015506048388</v>
      </c>
    </row>
    <row r="132" spans="1:12" s="15" customFormat="1">
      <c r="A132" s="14"/>
      <c r="B132" s="14" t="s">
        <v>138</v>
      </c>
      <c r="C132" s="13">
        <v>0</v>
      </c>
      <c r="D132" s="13">
        <v>0</v>
      </c>
      <c r="E132" s="13">
        <v>559925.37400000007</v>
      </c>
      <c r="F132" s="13">
        <v>315795.97700000001</v>
      </c>
      <c r="G132" s="13">
        <f t="shared" ref="G132:L132" si="185">G131</f>
        <v>875721.35100000002</v>
      </c>
      <c r="H132" s="23" t="s">
        <v>86</v>
      </c>
      <c r="I132" s="23" t="s">
        <v>86</v>
      </c>
      <c r="J132" s="23">
        <v>865.47604852150539</v>
      </c>
      <c r="K132" s="23">
        <v>488.12550208333334</v>
      </c>
      <c r="L132" s="23">
        <f t="shared" si="185"/>
        <v>1353.6015506048388</v>
      </c>
    </row>
    <row r="133" spans="1:12" s="15" customFormat="1">
      <c r="A133" s="10">
        <v>63</v>
      </c>
      <c r="B133" s="17" t="s">
        <v>66</v>
      </c>
      <c r="C133" s="8">
        <v>4648</v>
      </c>
      <c r="D133" s="8">
        <v>59686</v>
      </c>
      <c r="E133" s="8">
        <v>2881721.7280000001</v>
      </c>
      <c r="F133" s="8">
        <v>919392.71399999992</v>
      </c>
      <c r="G133" s="8">
        <f t="shared" ref="G133" si="186">SUM(C133:F133)</f>
        <v>3865448.4419999998</v>
      </c>
      <c r="H133" s="9">
        <v>7.1844086021505369</v>
      </c>
      <c r="I133" s="9">
        <v>92.25658602150537</v>
      </c>
      <c r="J133" s="9">
        <v>4454.2741763440863</v>
      </c>
      <c r="K133" s="9">
        <v>1421.1043294354836</v>
      </c>
      <c r="L133" s="9">
        <f t="shared" ref="L133" si="187">SUM(H133:K133)</f>
        <v>5974.8195004032259</v>
      </c>
    </row>
    <row r="134" spans="1:12" s="15" customFormat="1">
      <c r="A134" s="14"/>
      <c r="B134" s="14" t="s">
        <v>85</v>
      </c>
      <c r="C134" s="13">
        <v>4648</v>
      </c>
      <c r="D134" s="13">
        <v>59686</v>
      </c>
      <c r="E134" s="13">
        <v>2881721.7280000001</v>
      </c>
      <c r="F134" s="13">
        <v>919392.71399999992</v>
      </c>
      <c r="G134" s="13">
        <f t="shared" ref="G134:L134" si="188">G133</f>
        <v>3865448.4419999998</v>
      </c>
      <c r="H134" s="23">
        <v>7.1844086021505369</v>
      </c>
      <c r="I134" s="23">
        <v>92.25658602150537</v>
      </c>
      <c r="J134" s="23">
        <v>4454.2741763440863</v>
      </c>
      <c r="K134" s="23">
        <v>1421.1043294354836</v>
      </c>
      <c r="L134" s="23">
        <f t="shared" si="188"/>
        <v>5974.8195004032259</v>
      </c>
    </row>
    <row r="135" spans="1:12" s="15" customFormat="1">
      <c r="A135" s="27">
        <v>64</v>
      </c>
      <c r="B135" s="28" t="s">
        <v>67</v>
      </c>
      <c r="C135" s="8">
        <v>583927</v>
      </c>
      <c r="D135" s="8">
        <v>0</v>
      </c>
      <c r="E135" s="8">
        <v>3649490</v>
      </c>
      <c r="F135" s="8">
        <v>2454318</v>
      </c>
      <c r="G135" s="8">
        <f t="shared" ref="G135" si="189">SUM(C135:F135)</f>
        <v>6687735</v>
      </c>
      <c r="H135" s="9">
        <v>902.57533602150534</v>
      </c>
      <c r="I135" s="9" t="s">
        <v>86</v>
      </c>
      <c r="J135" s="9">
        <v>5641.0127688172042</v>
      </c>
      <c r="K135" s="9">
        <v>3793.6366935483866</v>
      </c>
      <c r="L135" s="9">
        <f t="shared" ref="L135" si="190">SUM(H135:K135)</f>
        <v>10337.224798387095</v>
      </c>
    </row>
    <row r="136" spans="1:12" s="15" customFormat="1">
      <c r="A136" s="38"/>
      <c r="B136" s="39" t="s">
        <v>134</v>
      </c>
      <c r="C136" s="13">
        <v>583927</v>
      </c>
      <c r="D136" s="13">
        <v>0</v>
      </c>
      <c r="E136" s="13">
        <v>3649490</v>
      </c>
      <c r="F136" s="13">
        <v>2454318</v>
      </c>
      <c r="G136" s="13">
        <f t="shared" ref="G136:L136" si="191">G135</f>
        <v>6687735</v>
      </c>
      <c r="H136" s="23">
        <v>902.57533602150534</v>
      </c>
      <c r="I136" s="23" t="s">
        <v>86</v>
      </c>
      <c r="J136" s="23">
        <v>5641.0127688172042</v>
      </c>
      <c r="K136" s="23">
        <v>3793.6366935483866</v>
      </c>
      <c r="L136" s="23">
        <f t="shared" si="191"/>
        <v>10337.224798387095</v>
      </c>
    </row>
    <row r="137" spans="1:12" s="15" customFormat="1">
      <c r="A137" s="18">
        <v>65</v>
      </c>
      <c r="B137" s="19" t="s">
        <v>68</v>
      </c>
      <c r="C137" s="8">
        <v>361582</v>
      </c>
      <c r="D137" s="8">
        <v>0</v>
      </c>
      <c r="E137" s="8">
        <v>892177</v>
      </c>
      <c r="F137" s="8">
        <v>882112</v>
      </c>
      <c r="G137" s="8">
        <f t="shared" ref="G137" si="192">SUM(C137:F137)</f>
        <v>2135871</v>
      </c>
      <c r="H137" s="9">
        <v>558.89690860215046</v>
      </c>
      <c r="I137" s="9" t="s">
        <v>86</v>
      </c>
      <c r="J137" s="9">
        <v>1379.0370295698924</v>
      </c>
      <c r="K137" s="9">
        <v>1363.4795698924731</v>
      </c>
      <c r="L137" s="9">
        <f t="shared" ref="L137" si="193">SUM(H137:K137)</f>
        <v>3301.413508064516</v>
      </c>
    </row>
    <row r="138" spans="1:12" s="15" customFormat="1">
      <c r="A138" s="40"/>
      <c r="B138" s="41" t="s">
        <v>135</v>
      </c>
      <c r="C138" s="13">
        <v>361582</v>
      </c>
      <c r="D138" s="13">
        <v>0</v>
      </c>
      <c r="E138" s="13">
        <v>892177</v>
      </c>
      <c r="F138" s="13">
        <v>882112</v>
      </c>
      <c r="G138" s="13">
        <f t="shared" ref="G138:L138" si="194">G137</f>
        <v>2135871</v>
      </c>
      <c r="H138" s="23">
        <v>558.89690860215046</v>
      </c>
      <c r="I138" s="23" t="s">
        <v>86</v>
      </c>
      <c r="J138" s="23">
        <v>1379.0370295698924</v>
      </c>
      <c r="K138" s="23">
        <v>1363.4795698924731</v>
      </c>
      <c r="L138" s="23">
        <f t="shared" si="194"/>
        <v>3301.413508064516</v>
      </c>
    </row>
    <row r="139" spans="1:12" s="15" customFormat="1" ht="15.75" customHeight="1">
      <c r="A139" s="20">
        <v>66</v>
      </c>
      <c r="B139" s="17" t="s">
        <v>139</v>
      </c>
      <c r="C139" s="8">
        <v>0</v>
      </c>
      <c r="D139" s="8">
        <v>0</v>
      </c>
      <c r="E139" s="8">
        <v>319836</v>
      </c>
      <c r="F139" s="8">
        <v>61406</v>
      </c>
      <c r="G139" s="8">
        <f t="shared" ref="G139" si="195">SUM(C139:F139)</f>
        <v>381242</v>
      </c>
      <c r="H139" s="9" t="s">
        <v>86</v>
      </c>
      <c r="I139" s="9" t="s">
        <v>86</v>
      </c>
      <c r="J139" s="9">
        <v>494.37016129032253</v>
      </c>
      <c r="K139" s="9">
        <v>94.915188172043003</v>
      </c>
      <c r="L139" s="9">
        <f t="shared" ref="L139" si="196">SUM(H139:K139)</f>
        <v>589.2853494623655</v>
      </c>
    </row>
    <row r="140" spans="1:12" s="15" customFormat="1">
      <c r="A140" s="14"/>
      <c r="B140" s="14" t="s">
        <v>85</v>
      </c>
      <c r="C140" s="13">
        <v>0</v>
      </c>
      <c r="D140" s="13">
        <v>0</v>
      </c>
      <c r="E140" s="13">
        <v>319836</v>
      </c>
      <c r="F140" s="13">
        <v>61406</v>
      </c>
      <c r="G140" s="13">
        <f t="shared" ref="G140:L140" si="197">G139</f>
        <v>381242</v>
      </c>
      <c r="H140" s="23" t="s">
        <v>86</v>
      </c>
      <c r="I140" s="23" t="s">
        <v>86</v>
      </c>
      <c r="J140" s="23">
        <v>494.37016129032253</v>
      </c>
      <c r="K140" s="23">
        <v>94.915188172043003</v>
      </c>
      <c r="L140" s="23">
        <f t="shared" si="197"/>
        <v>589.2853494623655</v>
      </c>
    </row>
    <row r="141" spans="1:12" s="15" customFormat="1">
      <c r="A141" s="20">
        <v>67</v>
      </c>
      <c r="B141" s="21" t="s">
        <v>69</v>
      </c>
      <c r="C141" s="8">
        <v>852353</v>
      </c>
      <c r="D141" s="8">
        <v>0</v>
      </c>
      <c r="E141" s="8">
        <v>2684482.3479999998</v>
      </c>
      <c r="F141" s="8">
        <v>1831363.8829999999</v>
      </c>
      <c r="G141" s="8">
        <f t="shared" ref="G141" si="198">SUM(C141:F141)</f>
        <v>5368199.2309999997</v>
      </c>
      <c r="H141" s="9">
        <v>1317.4811155913978</v>
      </c>
      <c r="I141" s="9" t="s">
        <v>86</v>
      </c>
      <c r="J141" s="9">
        <v>4149.4014787634405</v>
      </c>
      <c r="K141" s="9">
        <v>2830.7371847446234</v>
      </c>
      <c r="L141" s="9">
        <f t="shared" ref="L141" si="199">SUM(H141:K141)</f>
        <v>8297.6197790994611</v>
      </c>
    </row>
    <row r="142" spans="1:12" s="15" customFormat="1">
      <c r="A142" s="42"/>
      <c r="B142" s="43" t="s">
        <v>136</v>
      </c>
      <c r="C142" s="13">
        <v>852353</v>
      </c>
      <c r="D142" s="13">
        <v>0</v>
      </c>
      <c r="E142" s="13">
        <v>2684482.3479999998</v>
      </c>
      <c r="F142" s="13">
        <v>1831363.8829999999</v>
      </c>
      <c r="G142" s="13">
        <f t="shared" ref="G142:L142" si="200">G141</f>
        <v>5368199.2309999997</v>
      </c>
      <c r="H142" s="23">
        <v>1317.4811155913978</v>
      </c>
      <c r="I142" s="23" t="s">
        <v>86</v>
      </c>
      <c r="J142" s="23">
        <v>4149.4014787634405</v>
      </c>
      <c r="K142" s="23">
        <v>2830.7371847446234</v>
      </c>
      <c r="L142" s="23">
        <f t="shared" si="200"/>
        <v>8297.6197790994611</v>
      </c>
    </row>
    <row r="143" spans="1:12" s="15" customFormat="1">
      <c r="A143" s="29"/>
      <c r="B143" s="22" t="s">
        <v>70</v>
      </c>
      <c r="C143" s="44">
        <f>C7+C9+C11+C13+C15+C17+C19+C21+C23+C25+C27+C29+C33+C35+C37+C39+C41+C43+C45+C47+C49+C51+C53+C55+C57+C59+C61+C63+C65+C67+C69+C71+C75+C77+C79+C85+C87+C89+C91+C93+C95+C97+C99+C101+C103+C105+C107+C109+C111+C113+C115+C117+C119+C121+C123+C125+C127+C129+C133+C135+C137+C141+C83+C81+C139+C131+C73+C31</f>
        <v>34965261.924999997</v>
      </c>
      <c r="D143" s="44">
        <f t="shared" ref="D143:L143" si="201">D7+D9+D11+D13+D15+D17+D19+D21+D23+D25+D27+D29+D33+D35+D37+D39+D41+D43+D45+D47+D49+D51+D53+D55+D57+D59+D61+D63+D65+D67+D69+D71+D75+D77+D79+D85+D87+D89+D91+D93+D95+D97+D99+D101+D103+D105+D107+D109+D111+D113+D115+D117+D119+D121+D123+D125+D127+D129+D133+D135+D137+D141+D83+D81+D139+D131+D73+D31</f>
        <v>3079612.99</v>
      </c>
      <c r="E143" s="44">
        <f t="shared" si="201"/>
        <v>152597673.93088996</v>
      </c>
      <c r="F143" s="44">
        <f t="shared" si="201"/>
        <v>83856372.181999996</v>
      </c>
      <c r="G143" s="44">
        <f t="shared" si="201"/>
        <v>274498921.02789003</v>
      </c>
      <c r="H143" s="44">
        <f t="shared" si="201"/>
        <v>54045.767760416675</v>
      </c>
      <c r="I143" s="44">
        <f t="shared" si="201"/>
        <v>4760.1544872311815</v>
      </c>
      <c r="J143" s="44">
        <f t="shared" si="201"/>
        <v>235870.06051145613</v>
      </c>
      <c r="K143" s="44">
        <f t="shared" si="201"/>
        <v>129616.70431357526</v>
      </c>
      <c r="L143" s="44">
        <f t="shared" si="201"/>
        <v>424292.6870726794</v>
      </c>
    </row>
    <row r="144" spans="1:12" s="15" customForma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s="15" customForma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s="15" customFormat="1">
      <c r="A146" s="1"/>
      <c r="B146" s="1"/>
      <c r="C146" s="1" t="s">
        <v>77</v>
      </c>
      <c r="D146" s="1"/>
      <c r="E146" s="1"/>
      <c r="F146" s="1"/>
      <c r="G146" s="1"/>
      <c r="H146" s="1"/>
      <c r="I146" s="1"/>
      <c r="J146" s="1"/>
      <c r="K146" s="1"/>
      <c r="L146" s="1"/>
    </row>
    <row r="147" spans="1:12" s="15" customForma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s="15" customFormat="1"/>
    <row r="149" spans="1:12" s="15" customFormat="1"/>
    <row r="150" spans="1:12" s="15" customFormat="1"/>
    <row r="151" spans="1:12" s="15" customFormat="1"/>
    <row r="152" spans="1:12" s="15" customFormat="1"/>
    <row r="153" spans="1:12" s="15" customFormat="1"/>
    <row r="154" spans="1:12" s="15" customFormat="1"/>
    <row r="155" spans="1:12" s="15" customFormat="1"/>
    <row r="156" spans="1:12" s="15" customFormat="1"/>
    <row r="157" spans="1:12" s="15" customFormat="1"/>
    <row r="158" spans="1:12" s="15" customFormat="1"/>
    <row r="159" spans="1:12" s="15" customFormat="1"/>
    <row r="160" spans="1:12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 s="15" customFormat="1"/>
    <row r="212" spans="1:13" s="15" customFormat="1"/>
    <row r="213" spans="1:13" s="15" customFormat="1"/>
    <row r="214" spans="1:13" s="15" customFormat="1"/>
    <row r="215" spans="1:13" s="15" customFormat="1"/>
    <row r="216" spans="1:13" s="15" customFormat="1"/>
    <row r="217" spans="1:13" s="15" customFormat="1"/>
    <row r="218" spans="1:13" s="15" customFormat="1"/>
    <row r="219" spans="1:13" s="15" customFormat="1"/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</row>
    <row r="241" spans="1:13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</row>
    <row r="242" spans="1:13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</row>
    <row r="243" spans="1:1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</row>
    <row r="244" spans="1:13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</row>
    <row r="245" spans="1:13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</row>
    <row r="246" spans="1:13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ABDDE-8BDE-454C-8F36-1D9260475702}">
  <dimension ref="A1:P246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N151" sqref="N151"/>
    </sheetView>
  </sheetViews>
  <sheetFormatPr defaultColWidth="9" defaultRowHeight="15"/>
  <cols>
    <col min="1" max="1" width="4.5703125" style="1" customWidth="1"/>
    <col min="2" max="2" width="58.28515625" style="1" customWidth="1"/>
    <col min="3" max="12" width="12.7109375" style="1" customWidth="1"/>
    <col min="13" max="16384" width="9" style="1"/>
  </cols>
  <sheetData>
    <row r="1" spans="1:13" ht="15.7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30"/>
    </row>
    <row r="2" spans="1:13" ht="15.75">
      <c r="B2" s="59" t="s">
        <v>150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60" t="s">
        <v>2</v>
      </c>
      <c r="B4" s="61" t="s">
        <v>3</v>
      </c>
      <c r="C4" s="62" t="s">
        <v>4</v>
      </c>
      <c r="D4" s="62"/>
      <c r="E4" s="62"/>
      <c r="F4" s="62"/>
      <c r="G4" s="62"/>
      <c r="H4" s="62" t="s">
        <v>5</v>
      </c>
      <c r="I4" s="62"/>
      <c r="J4" s="62"/>
      <c r="K4" s="62"/>
      <c r="L4" s="62"/>
    </row>
    <row r="5" spans="1:13">
      <c r="A5" s="60"/>
      <c r="B5" s="61"/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3">
      <c r="A6" s="60"/>
      <c r="B6" s="61"/>
      <c r="C6" s="31" t="s">
        <v>6</v>
      </c>
      <c r="D6" s="31" t="s">
        <v>7</v>
      </c>
      <c r="E6" s="31" t="s">
        <v>8</v>
      </c>
      <c r="F6" s="31" t="s">
        <v>9</v>
      </c>
      <c r="G6" s="54" t="s">
        <v>10</v>
      </c>
      <c r="H6" s="54" t="s">
        <v>6</v>
      </c>
      <c r="I6" s="54" t="s">
        <v>7</v>
      </c>
      <c r="J6" s="54" t="s">
        <v>8</v>
      </c>
      <c r="K6" s="54" t="s">
        <v>9</v>
      </c>
      <c r="L6" s="54" t="s">
        <v>10</v>
      </c>
    </row>
    <row r="7" spans="1:13" s="15" customFormat="1">
      <c r="A7" s="6">
        <v>1</v>
      </c>
      <c r="B7" s="7" t="s">
        <v>78</v>
      </c>
      <c r="C7" s="8">
        <v>113427</v>
      </c>
      <c r="D7" s="8">
        <v>0</v>
      </c>
      <c r="E7" s="8">
        <v>788323</v>
      </c>
      <c r="F7" s="8">
        <v>393041</v>
      </c>
      <c r="G7" s="8">
        <f>SUM(C7:F7)</f>
        <v>1294791</v>
      </c>
      <c r="H7" s="9">
        <v>175.32399193548386</v>
      </c>
      <c r="I7" s="9" t="s">
        <v>86</v>
      </c>
      <c r="J7" s="9">
        <v>1218.5100134408601</v>
      </c>
      <c r="K7" s="9">
        <v>607.52305107526877</v>
      </c>
      <c r="L7" s="9">
        <f>SUM(H7:K7)</f>
        <v>2001.3570564516128</v>
      </c>
    </row>
    <row r="8" spans="1:13" s="15" customFormat="1">
      <c r="A8" s="32"/>
      <c r="B8" s="33" t="s">
        <v>87</v>
      </c>
      <c r="C8" s="13">
        <v>113427</v>
      </c>
      <c r="D8" s="13">
        <v>0</v>
      </c>
      <c r="E8" s="13">
        <v>788323</v>
      </c>
      <c r="F8" s="13">
        <v>393041</v>
      </c>
      <c r="G8" s="13">
        <f>G7</f>
        <v>1294791</v>
      </c>
      <c r="H8" s="23">
        <v>175.32399193548386</v>
      </c>
      <c r="I8" s="23" t="s">
        <v>86</v>
      </c>
      <c r="J8" s="23">
        <v>1218.5100134408601</v>
      </c>
      <c r="K8" s="23">
        <v>607.52305107526877</v>
      </c>
      <c r="L8" s="23">
        <f t="shared" ref="L8" si="0">L7</f>
        <v>2001.3570564516128</v>
      </c>
    </row>
    <row r="9" spans="1:13" s="15" customFormat="1">
      <c r="A9" s="6">
        <v>2</v>
      </c>
      <c r="B9" s="7" t="s">
        <v>11</v>
      </c>
      <c r="C9" s="8">
        <v>689820</v>
      </c>
      <c r="D9" s="8">
        <v>134627</v>
      </c>
      <c r="E9" s="8">
        <v>1901637</v>
      </c>
      <c r="F9" s="8">
        <v>586496</v>
      </c>
      <c r="G9" s="8">
        <f t="shared" ref="G9" si="1">SUM(C9:F9)</f>
        <v>3312580</v>
      </c>
      <c r="H9" s="9">
        <v>1066.2540322580644</v>
      </c>
      <c r="I9" s="9">
        <v>208.09280913978492</v>
      </c>
      <c r="J9" s="9">
        <v>2939.358266129032</v>
      </c>
      <c r="K9" s="9">
        <v>906.54623655913963</v>
      </c>
      <c r="L9" s="9">
        <f t="shared" ref="L9" si="2">SUM(H9:K9)</f>
        <v>5120.2513440860203</v>
      </c>
    </row>
    <row r="10" spans="1:13" s="15" customFormat="1">
      <c r="A10" s="32"/>
      <c r="B10" s="33" t="s">
        <v>88</v>
      </c>
      <c r="C10" s="13">
        <v>113427</v>
      </c>
      <c r="D10" s="13">
        <v>0</v>
      </c>
      <c r="E10" s="13">
        <v>788323</v>
      </c>
      <c r="F10" s="13">
        <v>393041</v>
      </c>
      <c r="G10" s="13">
        <f t="shared" ref="G10:L10" si="3">G8</f>
        <v>1294791</v>
      </c>
      <c r="H10" s="23">
        <v>175.32399193548386</v>
      </c>
      <c r="I10" s="23" t="s">
        <v>86</v>
      </c>
      <c r="J10" s="23">
        <v>1218.5100134408601</v>
      </c>
      <c r="K10" s="23">
        <v>607.52305107526877</v>
      </c>
      <c r="L10" s="23">
        <f t="shared" si="3"/>
        <v>2001.3570564516128</v>
      </c>
    </row>
    <row r="11" spans="1:13" s="15" customFormat="1">
      <c r="A11" s="6">
        <v>3</v>
      </c>
      <c r="B11" s="11" t="s">
        <v>140</v>
      </c>
      <c r="C11" s="8">
        <v>0</v>
      </c>
      <c r="D11" s="8">
        <v>0</v>
      </c>
      <c r="E11" s="8">
        <v>122549.88499999999</v>
      </c>
      <c r="F11" s="8">
        <v>55672.291999999994</v>
      </c>
      <c r="G11" s="8">
        <f t="shared" ref="G11" si="4">SUM(C11:F11)</f>
        <v>178222.177</v>
      </c>
      <c r="H11" s="9" t="s">
        <v>86</v>
      </c>
      <c r="I11" s="9" t="s">
        <v>86</v>
      </c>
      <c r="J11" s="9">
        <v>189.42522547043006</v>
      </c>
      <c r="K11" s="9">
        <v>86.052601881720406</v>
      </c>
      <c r="L11" s="9">
        <f t="shared" ref="L11" si="5">SUM(H11:K11)</f>
        <v>275.47782735215048</v>
      </c>
    </row>
    <row r="12" spans="1:13" s="15" customFormat="1">
      <c r="A12" s="32"/>
      <c r="B12" s="14" t="s">
        <v>138</v>
      </c>
      <c r="C12" s="13">
        <v>0</v>
      </c>
      <c r="D12" s="13">
        <v>0</v>
      </c>
      <c r="E12" s="13">
        <v>122549.88499999999</v>
      </c>
      <c r="F12" s="13">
        <v>55672.291999999994</v>
      </c>
      <c r="G12" s="13">
        <f t="shared" ref="G12:L12" si="6">G11</f>
        <v>178222.177</v>
      </c>
      <c r="H12" s="23" t="s">
        <v>86</v>
      </c>
      <c r="I12" s="23" t="s">
        <v>86</v>
      </c>
      <c r="J12" s="23">
        <v>189.42522547043006</v>
      </c>
      <c r="K12" s="23">
        <v>86.052601881720406</v>
      </c>
      <c r="L12" s="23">
        <f t="shared" si="6"/>
        <v>275.47782735215048</v>
      </c>
    </row>
    <row r="13" spans="1:13" s="15" customFormat="1">
      <c r="A13" s="6">
        <v>4</v>
      </c>
      <c r="B13" s="11" t="s">
        <v>12</v>
      </c>
      <c r="C13" s="8">
        <v>0</v>
      </c>
      <c r="D13" s="8">
        <v>0</v>
      </c>
      <c r="E13" s="8">
        <v>641532.70074999996</v>
      </c>
      <c r="F13" s="8">
        <v>1076154.6000000001</v>
      </c>
      <c r="G13" s="8">
        <f t="shared" ref="G13" si="7">SUM(C13:F13)</f>
        <v>1717687.3007499999</v>
      </c>
      <c r="H13" s="9" t="s">
        <v>86</v>
      </c>
      <c r="I13" s="9" t="s">
        <v>86</v>
      </c>
      <c r="J13" s="9">
        <v>991.61640572916644</v>
      </c>
      <c r="K13" s="9">
        <v>1663.4110080645162</v>
      </c>
      <c r="L13" s="9">
        <f t="shared" ref="L13" si="8">SUM(H13:K13)</f>
        <v>2655.0274137936826</v>
      </c>
    </row>
    <row r="14" spans="1:13" s="15" customFormat="1">
      <c r="A14" s="32"/>
      <c r="B14" s="33" t="s">
        <v>89</v>
      </c>
      <c r="C14" s="13">
        <v>0</v>
      </c>
      <c r="D14" s="13">
        <v>0</v>
      </c>
      <c r="E14" s="13">
        <v>641532.70074999996</v>
      </c>
      <c r="F14" s="13">
        <v>1076154.6000000001</v>
      </c>
      <c r="G14" s="13">
        <f t="shared" ref="G14:L14" si="9">G13</f>
        <v>1717687.3007499999</v>
      </c>
      <c r="H14" s="23" t="s">
        <v>86</v>
      </c>
      <c r="I14" s="23" t="s">
        <v>86</v>
      </c>
      <c r="J14" s="23">
        <v>991.61640572916644</v>
      </c>
      <c r="K14" s="23">
        <v>1663.4110080645162</v>
      </c>
      <c r="L14" s="23">
        <f t="shared" si="9"/>
        <v>2655.0274137936826</v>
      </c>
    </row>
    <row r="15" spans="1:13" s="15" customFormat="1">
      <c r="A15" s="12">
        <v>5</v>
      </c>
      <c r="B15" s="34" t="s">
        <v>13</v>
      </c>
      <c r="C15" s="8">
        <v>0</v>
      </c>
      <c r="D15" s="8">
        <v>0</v>
      </c>
      <c r="E15" s="8">
        <v>1376472</v>
      </c>
      <c r="F15" s="8">
        <v>1755795</v>
      </c>
      <c r="G15" s="8">
        <f t="shared" ref="G15" si="10">SUM(C15:F15)</f>
        <v>3132267</v>
      </c>
      <c r="H15" s="9" t="s">
        <v>86</v>
      </c>
      <c r="I15" s="9" t="s">
        <v>86</v>
      </c>
      <c r="J15" s="9">
        <v>2127.6112903225803</v>
      </c>
      <c r="K15" s="9">
        <v>2713.9304435483868</v>
      </c>
      <c r="L15" s="9">
        <f t="shared" ref="L15" si="11">SUM(H15:K15)</f>
        <v>4841.5417338709667</v>
      </c>
    </row>
    <row r="16" spans="1:13" s="15" customFormat="1">
      <c r="A16" s="33"/>
      <c r="B16" s="33" t="s">
        <v>90</v>
      </c>
      <c r="C16" s="13">
        <v>0</v>
      </c>
      <c r="D16" s="13">
        <v>0</v>
      </c>
      <c r="E16" s="13">
        <v>1376472</v>
      </c>
      <c r="F16" s="13">
        <v>1755795</v>
      </c>
      <c r="G16" s="13">
        <f t="shared" ref="G16:L16" si="12">G15</f>
        <v>3132267</v>
      </c>
      <c r="H16" s="23" t="s">
        <v>86</v>
      </c>
      <c r="I16" s="23" t="s">
        <v>86</v>
      </c>
      <c r="J16" s="23">
        <v>2127.6112903225803</v>
      </c>
      <c r="K16" s="23">
        <v>2713.9304435483868</v>
      </c>
      <c r="L16" s="23">
        <f t="shared" si="12"/>
        <v>4841.5417338709667</v>
      </c>
    </row>
    <row r="17" spans="1:12" s="15" customFormat="1">
      <c r="A17" s="12">
        <v>5</v>
      </c>
      <c r="B17" s="34" t="s">
        <v>141</v>
      </c>
      <c r="C17" s="8">
        <v>0</v>
      </c>
      <c r="D17" s="8">
        <v>0</v>
      </c>
      <c r="E17" s="8">
        <v>353100.79999999999</v>
      </c>
      <c r="F17" s="8">
        <v>23413.376</v>
      </c>
      <c r="G17" s="8">
        <f t="shared" ref="G17" si="13">SUM(C17:F17)</f>
        <v>376514.17599999998</v>
      </c>
      <c r="H17" s="9" t="s">
        <v>86</v>
      </c>
      <c r="I17" s="9" t="s">
        <v>86</v>
      </c>
      <c r="J17" s="9">
        <v>545.7875268817204</v>
      </c>
      <c r="K17" s="9">
        <v>36.19003010752688</v>
      </c>
      <c r="L17" s="9">
        <f t="shared" ref="L17" si="14">SUM(H17:K17)</f>
        <v>581.97755698924732</v>
      </c>
    </row>
    <row r="18" spans="1:12" s="15" customFormat="1">
      <c r="A18" s="33"/>
      <c r="B18" s="33" t="s">
        <v>138</v>
      </c>
      <c r="C18" s="13">
        <v>0</v>
      </c>
      <c r="D18" s="13">
        <v>0</v>
      </c>
      <c r="E18" s="13">
        <v>353100.79999999999</v>
      </c>
      <c r="F18" s="13">
        <v>23413.376</v>
      </c>
      <c r="G18" s="13">
        <f t="shared" ref="G18:L18" si="15">G17</f>
        <v>376514.17599999998</v>
      </c>
      <c r="H18" s="23" t="s">
        <v>86</v>
      </c>
      <c r="I18" s="23" t="s">
        <v>86</v>
      </c>
      <c r="J18" s="23">
        <v>545.7875268817204</v>
      </c>
      <c r="K18" s="23">
        <v>36.19003010752688</v>
      </c>
      <c r="L18" s="23">
        <f t="shared" si="15"/>
        <v>581.97755698924732</v>
      </c>
    </row>
    <row r="19" spans="1:12" s="15" customFormat="1">
      <c r="A19" s="12">
        <v>6</v>
      </c>
      <c r="B19" s="34" t="s">
        <v>14</v>
      </c>
      <c r="C19" s="8">
        <v>680242</v>
      </c>
      <c r="D19" s="8">
        <v>7325</v>
      </c>
      <c r="E19" s="8">
        <v>3421956</v>
      </c>
      <c r="F19" s="8">
        <v>1092022</v>
      </c>
      <c r="G19" s="8">
        <f t="shared" ref="G19" si="16">SUM(C19:F19)</f>
        <v>5201545</v>
      </c>
      <c r="H19" s="9">
        <v>1051.449327956989</v>
      </c>
      <c r="I19" s="9">
        <v>11.322244623655914</v>
      </c>
      <c r="J19" s="9">
        <v>5289.313709677419</v>
      </c>
      <c r="K19" s="9">
        <v>1687.9372311827956</v>
      </c>
      <c r="L19" s="9">
        <f t="shared" ref="L19" si="17">SUM(H19:K19)</f>
        <v>8040.0225134408593</v>
      </c>
    </row>
    <row r="20" spans="1:12" s="15" customFormat="1">
      <c r="A20" s="33"/>
      <c r="B20" s="33" t="s">
        <v>91</v>
      </c>
      <c r="C20" s="13">
        <v>680242</v>
      </c>
      <c r="D20" s="13">
        <v>7325</v>
      </c>
      <c r="E20" s="13">
        <v>3421956</v>
      </c>
      <c r="F20" s="13">
        <v>1092022</v>
      </c>
      <c r="G20" s="13">
        <f t="shared" ref="G20:L20" si="18">G19</f>
        <v>5201545</v>
      </c>
      <c r="H20" s="23">
        <v>1051.449327956989</v>
      </c>
      <c r="I20" s="23">
        <v>11.322244623655914</v>
      </c>
      <c r="J20" s="23">
        <v>5289.313709677419</v>
      </c>
      <c r="K20" s="23">
        <v>1687.9372311827956</v>
      </c>
      <c r="L20" s="23">
        <f t="shared" si="18"/>
        <v>8040.0225134408593</v>
      </c>
    </row>
    <row r="21" spans="1:12" s="15" customFormat="1" ht="15" customHeight="1">
      <c r="A21" s="12">
        <v>7</v>
      </c>
      <c r="B21" s="34" t="s">
        <v>15</v>
      </c>
      <c r="C21" s="8">
        <v>324962</v>
      </c>
      <c r="D21" s="8">
        <v>229587</v>
      </c>
      <c r="E21" s="8">
        <v>5446813.2581200004</v>
      </c>
      <c r="F21" s="8">
        <v>2589853</v>
      </c>
      <c r="G21" s="8">
        <f t="shared" ref="G21" si="19">SUM(C21:F21)</f>
        <v>8591215.2581200004</v>
      </c>
      <c r="H21" s="9">
        <v>502.29341397849458</v>
      </c>
      <c r="I21" s="9">
        <v>354.87237903225804</v>
      </c>
      <c r="J21" s="9">
        <v>8419.1333962876342</v>
      </c>
      <c r="K21" s="9">
        <v>4003.1329973118277</v>
      </c>
      <c r="L21" s="9">
        <f t="shared" ref="L21" si="20">SUM(H21:K21)</f>
        <v>13279.432186610215</v>
      </c>
    </row>
    <row r="22" spans="1:12" s="15" customFormat="1">
      <c r="A22" s="33"/>
      <c r="B22" s="33" t="s">
        <v>92</v>
      </c>
      <c r="C22" s="13">
        <v>324962</v>
      </c>
      <c r="D22" s="13">
        <v>229587</v>
      </c>
      <c r="E22" s="13">
        <v>5446813.2581200004</v>
      </c>
      <c r="F22" s="13">
        <v>2589853</v>
      </c>
      <c r="G22" s="13">
        <f t="shared" ref="G22:L22" si="21">G21</f>
        <v>8591215.2581200004</v>
      </c>
      <c r="H22" s="23">
        <v>502.29341397849458</v>
      </c>
      <c r="I22" s="23">
        <v>354.87237903225804</v>
      </c>
      <c r="J22" s="23">
        <v>8419.1333962876342</v>
      </c>
      <c r="K22" s="23">
        <v>4003.1329973118277</v>
      </c>
      <c r="L22" s="23">
        <f t="shared" si="21"/>
        <v>13279.432186610215</v>
      </c>
    </row>
    <row r="23" spans="1:12" s="15" customFormat="1">
      <c r="A23" s="12">
        <v>8</v>
      </c>
      <c r="B23" s="34" t="s">
        <v>16</v>
      </c>
      <c r="C23" s="8">
        <v>0</v>
      </c>
      <c r="D23" s="8">
        <v>0</v>
      </c>
      <c r="E23" s="8">
        <v>1508531</v>
      </c>
      <c r="F23" s="8">
        <v>1266661</v>
      </c>
      <c r="G23" s="8">
        <f t="shared" ref="G23" si="22">SUM(C23:F23)</f>
        <v>2775192</v>
      </c>
      <c r="H23" s="9" t="s">
        <v>86</v>
      </c>
      <c r="I23" s="9" t="s">
        <v>86</v>
      </c>
      <c r="J23" s="9">
        <v>2331.7347446236558</v>
      </c>
      <c r="K23" s="9">
        <v>1957.8765456989247</v>
      </c>
      <c r="L23" s="9">
        <f t="shared" ref="L23" si="23">SUM(H23:K23)</f>
        <v>4289.6112903225803</v>
      </c>
    </row>
    <row r="24" spans="1:12" s="15" customFormat="1">
      <c r="A24" s="33"/>
      <c r="B24" s="33" t="s">
        <v>93</v>
      </c>
      <c r="C24" s="13">
        <v>0</v>
      </c>
      <c r="D24" s="13">
        <v>0</v>
      </c>
      <c r="E24" s="13">
        <v>1508531</v>
      </c>
      <c r="F24" s="13">
        <v>1266661</v>
      </c>
      <c r="G24" s="13">
        <f t="shared" ref="G24:L24" si="24">G23</f>
        <v>2775192</v>
      </c>
      <c r="H24" s="23" t="s">
        <v>86</v>
      </c>
      <c r="I24" s="23" t="s">
        <v>86</v>
      </c>
      <c r="J24" s="23">
        <v>2331.7347446236558</v>
      </c>
      <c r="K24" s="23">
        <v>1957.8765456989247</v>
      </c>
      <c r="L24" s="23">
        <f t="shared" si="24"/>
        <v>4289.6112903225803</v>
      </c>
    </row>
    <row r="25" spans="1:12" s="15" customFormat="1">
      <c r="A25" s="12">
        <v>9</v>
      </c>
      <c r="B25" s="34" t="s">
        <v>17</v>
      </c>
      <c r="C25" s="8">
        <v>951355</v>
      </c>
      <c r="D25" s="8">
        <v>0</v>
      </c>
      <c r="E25" s="8">
        <v>1956211.0115999999</v>
      </c>
      <c r="F25" s="8">
        <v>2219182.8851999999</v>
      </c>
      <c r="G25" s="8">
        <f t="shared" ref="G25" si="25">SUM(C25:F25)</f>
        <v>5126748.8968000002</v>
      </c>
      <c r="H25" s="9">
        <v>1470.5084005376343</v>
      </c>
      <c r="I25" s="9" t="s">
        <v>86</v>
      </c>
      <c r="J25" s="9">
        <v>3023.7132571774191</v>
      </c>
      <c r="K25" s="9">
        <v>3430.1885994354839</v>
      </c>
      <c r="L25" s="9">
        <f t="shared" ref="L25" si="26">SUM(H25:K25)</f>
        <v>7924.4102571505373</v>
      </c>
    </row>
    <row r="26" spans="1:12" s="15" customFormat="1">
      <c r="A26" s="33"/>
      <c r="B26" s="33" t="s">
        <v>94</v>
      </c>
      <c r="C26" s="13">
        <v>951355</v>
      </c>
      <c r="D26" s="13">
        <v>0</v>
      </c>
      <c r="E26" s="13">
        <v>1956211.0115999999</v>
      </c>
      <c r="F26" s="13">
        <v>2219182.8851999999</v>
      </c>
      <c r="G26" s="13">
        <f t="shared" ref="G26:L26" si="27">G25</f>
        <v>5126748.8968000002</v>
      </c>
      <c r="H26" s="23">
        <v>1470.5084005376343</v>
      </c>
      <c r="I26" s="23" t="s">
        <v>86</v>
      </c>
      <c r="J26" s="23">
        <v>3023.7132571774191</v>
      </c>
      <c r="K26" s="23">
        <v>3430.1885994354839</v>
      </c>
      <c r="L26" s="23">
        <f t="shared" si="27"/>
        <v>7924.4102571505373</v>
      </c>
    </row>
    <row r="27" spans="1:12" s="15" customFormat="1">
      <c r="A27" s="12">
        <v>10</v>
      </c>
      <c r="B27" s="34" t="s">
        <v>18</v>
      </c>
      <c r="C27" s="8">
        <v>171877</v>
      </c>
      <c r="D27" s="8">
        <v>0</v>
      </c>
      <c r="E27" s="8">
        <v>2703905</v>
      </c>
      <c r="F27" s="8">
        <v>803873</v>
      </c>
      <c r="G27" s="8">
        <f t="shared" ref="G27" si="28">SUM(C27:F27)</f>
        <v>3679655</v>
      </c>
      <c r="H27" s="9">
        <v>265.67009408602149</v>
      </c>
      <c r="I27" s="9" t="s">
        <v>86</v>
      </c>
      <c r="J27" s="9">
        <v>4179.4230510752686</v>
      </c>
      <c r="K27" s="9">
        <v>1242.5456317204298</v>
      </c>
      <c r="L27" s="9">
        <f t="shared" ref="L27" si="29">SUM(H27:K27)</f>
        <v>5687.6387768817203</v>
      </c>
    </row>
    <row r="28" spans="1:12" s="15" customFormat="1">
      <c r="A28" s="33"/>
      <c r="B28" s="33" t="s">
        <v>95</v>
      </c>
      <c r="C28" s="13">
        <v>171877</v>
      </c>
      <c r="D28" s="13">
        <v>0</v>
      </c>
      <c r="E28" s="13">
        <v>2703905</v>
      </c>
      <c r="F28" s="13">
        <v>803873</v>
      </c>
      <c r="G28" s="13">
        <f t="shared" ref="G28:L28" si="30">G27</f>
        <v>3679655</v>
      </c>
      <c r="H28" s="23">
        <v>265.67009408602149</v>
      </c>
      <c r="I28" s="23" t="s">
        <v>86</v>
      </c>
      <c r="J28" s="23">
        <v>4179.4230510752686</v>
      </c>
      <c r="K28" s="23">
        <v>1242.5456317204298</v>
      </c>
      <c r="L28" s="23">
        <f t="shared" si="30"/>
        <v>5687.6387768817203</v>
      </c>
    </row>
    <row r="29" spans="1:12" s="15" customFormat="1" ht="15.75" customHeight="1">
      <c r="A29" s="12">
        <v>11</v>
      </c>
      <c r="B29" s="34" t="s">
        <v>19</v>
      </c>
      <c r="C29" s="8">
        <v>3704394</v>
      </c>
      <c r="D29" s="8">
        <v>479699</v>
      </c>
      <c r="E29" s="8">
        <v>3297735</v>
      </c>
      <c r="F29" s="8">
        <v>1349403</v>
      </c>
      <c r="G29" s="8">
        <f t="shared" ref="G29" si="31">SUM(C29:F29)</f>
        <v>8831231</v>
      </c>
      <c r="H29" s="9">
        <v>5725.8778225806445</v>
      </c>
      <c r="I29" s="9">
        <v>741.4702284946236</v>
      </c>
      <c r="J29" s="9">
        <v>5097.3054435483864</v>
      </c>
      <c r="K29" s="9">
        <v>2085.7707661290319</v>
      </c>
      <c r="L29" s="9">
        <f t="shared" ref="L29" si="32">SUM(H29:K29)</f>
        <v>13650.424260752685</v>
      </c>
    </row>
    <row r="30" spans="1:12" s="15" customFormat="1">
      <c r="A30" s="33"/>
      <c r="B30" s="33" t="s">
        <v>40</v>
      </c>
      <c r="C30" s="13">
        <v>3704394</v>
      </c>
      <c r="D30" s="13">
        <v>479699</v>
      </c>
      <c r="E30" s="13">
        <v>3297735</v>
      </c>
      <c r="F30" s="13">
        <v>1349403</v>
      </c>
      <c r="G30" s="13">
        <f t="shared" ref="G30:L32" si="33">G29</f>
        <v>8831231</v>
      </c>
      <c r="H30" s="23">
        <v>5725.8778225806445</v>
      </c>
      <c r="I30" s="23">
        <v>741.4702284946236</v>
      </c>
      <c r="J30" s="23">
        <v>5097.3054435483864</v>
      </c>
      <c r="K30" s="23">
        <v>2085.7707661290319</v>
      </c>
      <c r="L30" s="23">
        <f t="shared" si="33"/>
        <v>13650.424260752685</v>
      </c>
    </row>
    <row r="31" spans="1:12" s="15" customFormat="1">
      <c r="A31" s="46">
        <v>12</v>
      </c>
      <c r="B31" s="11" t="s">
        <v>144</v>
      </c>
      <c r="C31" s="8">
        <v>0</v>
      </c>
      <c r="D31" s="8">
        <v>0</v>
      </c>
      <c r="E31" s="8">
        <v>63842</v>
      </c>
      <c r="F31" s="8">
        <v>56161</v>
      </c>
      <c r="G31" s="8">
        <f t="shared" ref="G31" si="34">SUM(C31:F31)</f>
        <v>120003</v>
      </c>
      <c r="H31" s="9" t="s">
        <v>86</v>
      </c>
      <c r="I31" s="9" t="s">
        <v>86</v>
      </c>
      <c r="J31" s="9">
        <v>98.680510752688164</v>
      </c>
      <c r="K31" s="9">
        <v>86.807997311827947</v>
      </c>
      <c r="L31" s="9">
        <f t="shared" ref="L31" si="35">SUM(H31:K31)</f>
        <v>185.48850806451611</v>
      </c>
    </row>
    <row r="32" spans="1:12" s="15" customFormat="1">
      <c r="A32" s="47"/>
      <c r="B32" s="33" t="s">
        <v>145</v>
      </c>
      <c r="C32" s="13">
        <v>0</v>
      </c>
      <c r="D32" s="13">
        <v>0</v>
      </c>
      <c r="E32" s="13">
        <v>63842</v>
      </c>
      <c r="F32" s="13">
        <v>56161</v>
      </c>
      <c r="G32" s="13">
        <f t="shared" si="33"/>
        <v>120003</v>
      </c>
      <c r="H32" s="23" t="s">
        <v>86</v>
      </c>
      <c r="I32" s="23" t="s">
        <v>86</v>
      </c>
      <c r="J32" s="23">
        <v>98.680510752688164</v>
      </c>
      <c r="K32" s="23">
        <v>86.807997311827947</v>
      </c>
      <c r="L32" s="23">
        <f t="shared" si="33"/>
        <v>185.48850806451611</v>
      </c>
    </row>
    <row r="33" spans="1:12" s="15" customFormat="1">
      <c r="A33" s="12">
        <v>13</v>
      </c>
      <c r="B33" s="34" t="s">
        <v>20</v>
      </c>
      <c r="C33" s="48">
        <v>0</v>
      </c>
      <c r="D33" s="48">
        <v>29417.625000000004</v>
      </c>
      <c r="E33" s="48">
        <v>1263205.6799999997</v>
      </c>
      <c r="F33" s="48">
        <v>1776176.2160000005</v>
      </c>
      <c r="G33" s="48">
        <f t="shared" ref="G33" si="36">SUM(C33:F33)</f>
        <v>3068799.5210000002</v>
      </c>
      <c r="H33" s="49" t="s">
        <v>86</v>
      </c>
      <c r="I33" s="49">
        <v>45.470791330645163</v>
      </c>
      <c r="J33" s="49">
        <v>1952.535661290322</v>
      </c>
      <c r="K33" s="49">
        <v>2745.4336672043019</v>
      </c>
      <c r="L33" s="49">
        <f t="shared" ref="L33" si="37">SUM(H33:K33)</f>
        <v>4743.440119825269</v>
      </c>
    </row>
    <row r="34" spans="1:12" s="15" customFormat="1">
      <c r="A34" s="33"/>
      <c r="B34" s="33" t="s">
        <v>96</v>
      </c>
      <c r="C34" s="13">
        <v>0</v>
      </c>
      <c r="D34" s="13">
        <v>29417.625000000004</v>
      </c>
      <c r="E34" s="13">
        <v>1263205.6799999997</v>
      </c>
      <c r="F34" s="13">
        <v>1776176.2160000005</v>
      </c>
      <c r="G34" s="13">
        <f t="shared" ref="G34:L34" si="38">G33</f>
        <v>3068799.5210000002</v>
      </c>
      <c r="H34" s="23" t="s">
        <v>86</v>
      </c>
      <c r="I34" s="23">
        <v>45.470791330645163</v>
      </c>
      <c r="J34" s="23">
        <v>1952.535661290322</v>
      </c>
      <c r="K34" s="23">
        <v>2745.4336672043019</v>
      </c>
      <c r="L34" s="23">
        <f t="shared" si="38"/>
        <v>4743.440119825269</v>
      </c>
    </row>
    <row r="35" spans="1:12" s="15" customFormat="1">
      <c r="A35" s="12">
        <v>14</v>
      </c>
      <c r="B35" s="34" t="s">
        <v>21</v>
      </c>
      <c r="C35" s="8">
        <v>10418291</v>
      </c>
      <c r="D35" s="8">
        <v>1225557</v>
      </c>
      <c r="E35" s="8">
        <v>21051265</v>
      </c>
      <c r="F35" s="8">
        <v>5070911</v>
      </c>
      <c r="G35" s="8">
        <f t="shared" ref="G35" si="39">SUM(C35:F35)</f>
        <v>37766024</v>
      </c>
      <c r="H35" s="9">
        <v>16103.541196236558</v>
      </c>
      <c r="I35" s="9">
        <v>1894.3421370967742</v>
      </c>
      <c r="J35" s="9">
        <v>32538.917674731179</v>
      </c>
      <c r="K35" s="9">
        <v>7838.1016801075257</v>
      </c>
      <c r="L35" s="9">
        <f t="shared" ref="L35" si="40">SUM(H35:K35)</f>
        <v>58374.902688172035</v>
      </c>
    </row>
    <row r="36" spans="1:12" s="15" customFormat="1">
      <c r="A36" s="14"/>
      <c r="B36" s="14" t="s">
        <v>97</v>
      </c>
      <c r="C36" s="13">
        <v>10418291</v>
      </c>
      <c r="D36" s="13">
        <v>1225557</v>
      </c>
      <c r="E36" s="13">
        <v>21051265</v>
      </c>
      <c r="F36" s="13">
        <v>5070911</v>
      </c>
      <c r="G36" s="13">
        <f t="shared" ref="G36:L36" si="41">G35</f>
        <v>37766024</v>
      </c>
      <c r="H36" s="23">
        <v>16103.541196236558</v>
      </c>
      <c r="I36" s="23">
        <v>1894.3421370967742</v>
      </c>
      <c r="J36" s="23">
        <v>32538.917674731179</v>
      </c>
      <c r="K36" s="23">
        <v>7838.1016801075257</v>
      </c>
      <c r="L36" s="23">
        <f t="shared" si="41"/>
        <v>58374.902688172035</v>
      </c>
    </row>
    <row r="37" spans="1:12" s="15" customFormat="1">
      <c r="A37" s="12">
        <v>15</v>
      </c>
      <c r="B37" s="34" t="s">
        <v>22</v>
      </c>
      <c r="C37" s="8">
        <v>0</v>
      </c>
      <c r="D37" s="8">
        <v>0</v>
      </c>
      <c r="E37" s="8">
        <v>457108</v>
      </c>
      <c r="F37" s="8">
        <v>194801</v>
      </c>
      <c r="G37" s="8">
        <f t="shared" ref="G37" si="42">SUM(C37:F37)</f>
        <v>651909</v>
      </c>
      <c r="H37" s="9" t="s">
        <v>86</v>
      </c>
      <c r="I37" s="9" t="s">
        <v>86</v>
      </c>
      <c r="J37" s="9">
        <v>706.55134408602146</v>
      </c>
      <c r="K37" s="9">
        <v>301.10369623655907</v>
      </c>
      <c r="L37" s="9">
        <f t="shared" ref="L37" si="43">SUM(H37:K37)</f>
        <v>1007.6550403225806</v>
      </c>
    </row>
    <row r="38" spans="1:12" s="15" customFormat="1" ht="14.25" customHeight="1">
      <c r="A38" s="14"/>
      <c r="B38" s="14" t="s">
        <v>84</v>
      </c>
      <c r="C38" s="13">
        <v>0</v>
      </c>
      <c r="D38" s="13">
        <v>0</v>
      </c>
      <c r="E38" s="13">
        <v>457108</v>
      </c>
      <c r="F38" s="13">
        <v>194801</v>
      </c>
      <c r="G38" s="13">
        <f t="shared" ref="G38:L38" si="44">G37</f>
        <v>651909</v>
      </c>
      <c r="H38" s="23" t="s">
        <v>86</v>
      </c>
      <c r="I38" s="23" t="s">
        <v>86</v>
      </c>
      <c r="J38" s="23">
        <v>706.55134408602146</v>
      </c>
      <c r="K38" s="23">
        <v>301.10369623655907</v>
      </c>
      <c r="L38" s="23">
        <f t="shared" si="44"/>
        <v>1007.6550403225806</v>
      </c>
    </row>
    <row r="39" spans="1:12" s="15" customFormat="1" ht="14.25" customHeight="1">
      <c r="A39" s="12">
        <v>16</v>
      </c>
      <c r="B39" s="34" t="s">
        <v>23</v>
      </c>
      <c r="C39" s="8">
        <v>0</v>
      </c>
      <c r="D39" s="8">
        <v>219215</v>
      </c>
      <c r="E39" s="8">
        <v>1187899</v>
      </c>
      <c r="F39" s="8">
        <v>964844</v>
      </c>
      <c r="G39" s="8">
        <f t="shared" ref="G39" si="45">SUM(C39:F39)</f>
        <v>2371958</v>
      </c>
      <c r="H39" s="9" t="s">
        <v>86</v>
      </c>
      <c r="I39" s="9">
        <v>338.84038978494618</v>
      </c>
      <c r="J39" s="9">
        <v>1836.1342069892471</v>
      </c>
      <c r="K39" s="9">
        <v>1491.3583333333331</v>
      </c>
      <c r="L39" s="9">
        <f t="shared" ref="L39" si="46">SUM(H39:K39)</f>
        <v>3666.3329301075264</v>
      </c>
    </row>
    <row r="40" spans="1:12" s="15" customFormat="1">
      <c r="A40" s="14"/>
      <c r="B40" s="14" t="s">
        <v>98</v>
      </c>
      <c r="C40" s="13">
        <v>0</v>
      </c>
      <c r="D40" s="13">
        <v>219215</v>
      </c>
      <c r="E40" s="13">
        <v>1187899</v>
      </c>
      <c r="F40" s="13">
        <v>964844</v>
      </c>
      <c r="G40" s="13">
        <f t="shared" ref="G40:L40" si="47">G39</f>
        <v>2371958</v>
      </c>
      <c r="H40" s="23" t="s">
        <v>86</v>
      </c>
      <c r="I40" s="23">
        <v>338.84038978494618</v>
      </c>
      <c r="J40" s="23">
        <v>1836.1342069892471</v>
      </c>
      <c r="K40" s="23">
        <v>1491.3583333333331</v>
      </c>
      <c r="L40" s="23">
        <f t="shared" si="47"/>
        <v>3666.3329301075264</v>
      </c>
    </row>
    <row r="41" spans="1:12" s="15" customFormat="1">
      <c r="A41" s="12">
        <v>17</v>
      </c>
      <c r="B41" s="34" t="s">
        <v>24</v>
      </c>
      <c r="C41" s="8">
        <v>6395</v>
      </c>
      <c r="D41" s="8">
        <v>0</v>
      </c>
      <c r="E41" s="8">
        <v>2280360</v>
      </c>
      <c r="F41" s="8">
        <v>803161</v>
      </c>
      <c r="G41" s="8">
        <f t="shared" ref="G41" si="48">SUM(C41:F41)</f>
        <v>3089916</v>
      </c>
      <c r="H41" s="9">
        <v>9.884744623655914</v>
      </c>
      <c r="I41" s="9" t="s">
        <v>86</v>
      </c>
      <c r="J41" s="9">
        <v>3524.7499999999995</v>
      </c>
      <c r="K41" s="9">
        <v>1241.4450940860215</v>
      </c>
      <c r="L41" s="9">
        <f t="shared" ref="L41" si="49">SUM(H41:K41)</f>
        <v>4776.0798387096766</v>
      </c>
    </row>
    <row r="42" spans="1:12" s="15" customFormat="1">
      <c r="A42" s="14"/>
      <c r="B42" s="14" t="s">
        <v>99</v>
      </c>
      <c r="C42" s="13">
        <v>6395</v>
      </c>
      <c r="D42" s="13">
        <v>0</v>
      </c>
      <c r="E42" s="13">
        <v>2280360</v>
      </c>
      <c r="F42" s="13">
        <v>803161</v>
      </c>
      <c r="G42" s="13">
        <f t="shared" ref="G42:L42" si="50">G41</f>
        <v>3089916</v>
      </c>
      <c r="H42" s="23">
        <v>9.884744623655914</v>
      </c>
      <c r="I42" s="23" t="s">
        <v>86</v>
      </c>
      <c r="J42" s="23">
        <v>3524.7499999999995</v>
      </c>
      <c r="K42" s="23">
        <v>1241.4450940860215</v>
      </c>
      <c r="L42" s="23">
        <f t="shared" si="50"/>
        <v>4776.0798387096766</v>
      </c>
    </row>
    <row r="43" spans="1:12" s="15" customFormat="1">
      <c r="A43" s="14">
        <v>18</v>
      </c>
      <c r="B43" s="14" t="s">
        <v>25</v>
      </c>
      <c r="C43" s="13">
        <v>0</v>
      </c>
      <c r="D43" s="13">
        <v>0</v>
      </c>
      <c r="E43" s="13">
        <v>175611.68700000003</v>
      </c>
      <c r="F43" s="13">
        <v>459690.89400000003</v>
      </c>
      <c r="G43" s="13">
        <f t="shared" ref="G43" si="51">SUM(C43:F43)</f>
        <v>635302.58100000001</v>
      </c>
      <c r="H43" s="23" t="s">
        <v>86</v>
      </c>
      <c r="I43" s="23" t="s">
        <v>86</v>
      </c>
      <c r="J43" s="23">
        <v>271.44279576612905</v>
      </c>
      <c r="K43" s="23">
        <v>710.54372056451621</v>
      </c>
      <c r="L43" s="23">
        <f t="shared" ref="L43" si="52">SUM(H43:K43)</f>
        <v>981.98651633064526</v>
      </c>
    </row>
    <row r="44" spans="1:12" s="15" customFormat="1">
      <c r="A44" s="14"/>
      <c r="B44" s="14" t="s">
        <v>100</v>
      </c>
      <c r="C44" s="13">
        <v>0</v>
      </c>
      <c r="D44" s="13">
        <v>0</v>
      </c>
      <c r="E44" s="13">
        <v>175611.68700000003</v>
      </c>
      <c r="F44" s="13">
        <v>459690.89400000003</v>
      </c>
      <c r="G44" s="13">
        <f t="shared" ref="G44:L44" si="53">G43</f>
        <v>635302.58100000001</v>
      </c>
      <c r="H44" s="23" t="s">
        <v>86</v>
      </c>
      <c r="I44" s="23" t="s">
        <v>86</v>
      </c>
      <c r="J44" s="23">
        <v>271.44279576612905</v>
      </c>
      <c r="K44" s="23">
        <v>710.54372056451621</v>
      </c>
      <c r="L44" s="23">
        <f t="shared" si="53"/>
        <v>981.98651633064526</v>
      </c>
    </row>
    <row r="45" spans="1:12" s="15" customFormat="1">
      <c r="A45" s="12">
        <v>19</v>
      </c>
      <c r="B45" s="34" t="s">
        <v>26</v>
      </c>
      <c r="C45" s="8">
        <v>0</v>
      </c>
      <c r="D45" s="8">
        <v>0</v>
      </c>
      <c r="E45" s="8">
        <v>524482</v>
      </c>
      <c r="F45" s="8">
        <v>439101</v>
      </c>
      <c r="G45" s="8">
        <f t="shared" ref="G45" si="54">SUM(C45:F45)</f>
        <v>963583</v>
      </c>
      <c r="H45" s="9" t="s">
        <v>86</v>
      </c>
      <c r="I45" s="9" t="s">
        <v>86</v>
      </c>
      <c r="J45" s="9">
        <v>810.69126344086021</v>
      </c>
      <c r="K45" s="9">
        <v>678.7179435483871</v>
      </c>
      <c r="L45" s="9">
        <f t="shared" ref="L45" si="55">SUM(H45:K45)</f>
        <v>1489.4092069892472</v>
      </c>
    </row>
    <row r="46" spans="1:12" s="15" customFormat="1">
      <c r="A46" s="14"/>
      <c r="B46" s="33" t="s">
        <v>101</v>
      </c>
      <c r="C46" s="13">
        <v>0</v>
      </c>
      <c r="D46" s="13">
        <v>0</v>
      </c>
      <c r="E46" s="13">
        <v>524482</v>
      </c>
      <c r="F46" s="13">
        <v>439101</v>
      </c>
      <c r="G46" s="13">
        <f t="shared" ref="G46:L46" si="56">G45</f>
        <v>963583</v>
      </c>
      <c r="H46" s="23" t="s">
        <v>86</v>
      </c>
      <c r="I46" s="23" t="s">
        <v>86</v>
      </c>
      <c r="J46" s="23">
        <v>810.69126344086021</v>
      </c>
      <c r="K46" s="23">
        <v>678.7179435483871</v>
      </c>
      <c r="L46" s="23">
        <f t="shared" si="56"/>
        <v>1489.4092069892472</v>
      </c>
    </row>
    <row r="47" spans="1:12" s="15" customFormat="1" ht="14.25" customHeight="1">
      <c r="A47" s="12">
        <v>20</v>
      </c>
      <c r="B47" s="34" t="s">
        <v>27</v>
      </c>
      <c r="C47" s="8">
        <v>0</v>
      </c>
      <c r="D47" s="8">
        <v>0</v>
      </c>
      <c r="E47" s="8">
        <v>757587</v>
      </c>
      <c r="F47" s="8">
        <v>882197</v>
      </c>
      <c r="G47" s="8">
        <f t="shared" ref="G47" si="57">SUM(C47:F47)</f>
        <v>1639784</v>
      </c>
      <c r="H47" s="9" t="s">
        <v>86</v>
      </c>
      <c r="I47" s="9" t="s">
        <v>86</v>
      </c>
      <c r="J47" s="9">
        <v>1171.0014112903225</v>
      </c>
      <c r="K47" s="9">
        <v>1363.610954301075</v>
      </c>
      <c r="L47" s="9">
        <f t="shared" ref="L47" si="58">SUM(H47:K47)</f>
        <v>2534.6123655913975</v>
      </c>
    </row>
    <row r="48" spans="1:12" s="15" customFormat="1">
      <c r="A48" s="14"/>
      <c r="B48" s="14" t="s">
        <v>102</v>
      </c>
      <c r="C48" s="13">
        <v>0</v>
      </c>
      <c r="D48" s="13">
        <v>0</v>
      </c>
      <c r="E48" s="13">
        <v>757587</v>
      </c>
      <c r="F48" s="13">
        <v>882197</v>
      </c>
      <c r="G48" s="13">
        <f t="shared" ref="G48:L48" si="59">G47</f>
        <v>1639784</v>
      </c>
      <c r="H48" s="23" t="s">
        <v>86</v>
      </c>
      <c r="I48" s="23" t="s">
        <v>86</v>
      </c>
      <c r="J48" s="23">
        <v>1171.0014112903225</v>
      </c>
      <c r="K48" s="23">
        <v>1363.610954301075</v>
      </c>
      <c r="L48" s="23">
        <f t="shared" si="59"/>
        <v>2534.6123655913975</v>
      </c>
    </row>
    <row r="49" spans="1:16" s="15" customFormat="1">
      <c r="A49" s="12">
        <v>21</v>
      </c>
      <c r="B49" s="34" t="s">
        <v>28</v>
      </c>
      <c r="C49" s="8">
        <v>238857</v>
      </c>
      <c r="D49" s="8">
        <v>0</v>
      </c>
      <c r="E49" s="8">
        <v>4029128</v>
      </c>
      <c r="F49" s="8">
        <v>5057229</v>
      </c>
      <c r="G49" s="8">
        <f t="shared" ref="G49" si="60">SUM(C49:F49)</f>
        <v>9325214</v>
      </c>
      <c r="H49" s="9">
        <v>369.20100806451615</v>
      </c>
      <c r="I49" s="9" t="s">
        <v>86</v>
      </c>
      <c r="J49" s="9">
        <v>6227.8188172043001</v>
      </c>
      <c r="K49" s="9">
        <v>7816.9534274193538</v>
      </c>
      <c r="L49" s="9">
        <f t="shared" ref="L49" si="61">SUM(H49:K49)</f>
        <v>14413.973252688171</v>
      </c>
    </row>
    <row r="50" spans="1:16" s="15" customFormat="1">
      <c r="A50" s="14"/>
      <c r="B50" s="14" t="s">
        <v>103</v>
      </c>
      <c r="C50" s="13">
        <v>238857</v>
      </c>
      <c r="D50" s="13">
        <v>0</v>
      </c>
      <c r="E50" s="13">
        <v>4029128</v>
      </c>
      <c r="F50" s="13">
        <v>5057229</v>
      </c>
      <c r="G50" s="13">
        <f t="shared" ref="G50:L50" si="62">G49</f>
        <v>9325214</v>
      </c>
      <c r="H50" s="23">
        <v>369.20100806451615</v>
      </c>
      <c r="I50" s="23" t="s">
        <v>86</v>
      </c>
      <c r="J50" s="23">
        <v>6227.8188172043001</v>
      </c>
      <c r="K50" s="23">
        <v>7816.9534274193538</v>
      </c>
      <c r="L50" s="23">
        <f t="shared" si="62"/>
        <v>14413.973252688171</v>
      </c>
    </row>
    <row r="51" spans="1:16" s="15" customFormat="1">
      <c r="A51" s="12">
        <v>22</v>
      </c>
      <c r="B51" s="34" t="s">
        <v>29</v>
      </c>
      <c r="C51" s="8">
        <v>172050</v>
      </c>
      <c r="D51" s="8">
        <v>6700</v>
      </c>
      <c r="E51" s="8">
        <v>696954</v>
      </c>
      <c r="F51" s="8">
        <v>882101</v>
      </c>
      <c r="G51" s="8">
        <f t="shared" ref="G51" si="63">SUM(C51:F51)</f>
        <v>1757805</v>
      </c>
      <c r="H51" s="9">
        <v>265.9375</v>
      </c>
      <c r="I51" s="9">
        <v>10.356182795698924</v>
      </c>
      <c r="J51" s="9">
        <v>1077.2810483870967</v>
      </c>
      <c r="K51" s="9">
        <v>1363.462567204301</v>
      </c>
      <c r="L51" s="9">
        <f t="shared" ref="L51" si="64">SUM(H51:K51)</f>
        <v>2717.0372983870966</v>
      </c>
    </row>
    <row r="52" spans="1:16" s="15" customFormat="1">
      <c r="A52" s="14"/>
      <c r="B52" s="14" t="s">
        <v>104</v>
      </c>
      <c r="C52" s="13">
        <v>172050</v>
      </c>
      <c r="D52" s="13">
        <v>6700</v>
      </c>
      <c r="E52" s="13">
        <v>696954</v>
      </c>
      <c r="F52" s="13">
        <v>882101</v>
      </c>
      <c r="G52" s="13">
        <f t="shared" ref="G52:L52" si="65">G51</f>
        <v>1757805</v>
      </c>
      <c r="H52" s="23">
        <v>265.9375</v>
      </c>
      <c r="I52" s="23">
        <v>10.356182795698924</v>
      </c>
      <c r="J52" s="23">
        <v>1077.2810483870967</v>
      </c>
      <c r="K52" s="23">
        <v>1363.462567204301</v>
      </c>
      <c r="L52" s="23">
        <f t="shared" si="65"/>
        <v>2717.0372983870966</v>
      </c>
    </row>
    <row r="53" spans="1:16" s="15" customFormat="1">
      <c r="A53" s="12">
        <v>23</v>
      </c>
      <c r="B53" s="34" t="s">
        <v>30</v>
      </c>
      <c r="C53" s="8">
        <v>444301</v>
      </c>
      <c r="D53" s="8">
        <v>0</v>
      </c>
      <c r="E53" s="8">
        <v>14776677</v>
      </c>
      <c r="F53" s="8">
        <v>6022275</v>
      </c>
      <c r="G53" s="8">
        <f t="shared" ref="G53" si="66">SUM(C53:F53)</f>
        <v>21243253</v>
      </c>
      <c r="H53" s="9">
        <v>686.7555779569891</v>
      </c>
      <c r="I53" s="9" t="s">
        <v>86</v>
      </c>
      <c r="J53" s="9">
        <v>22840.293749999997</v>
      </c>
      <c r="K53" s="9">
        <v>9308.623991935483</v>
      </c>
      <c r="L53" s="9">
        <f t="shared" ref="L53" si="67">SUM(H53:K53)</f>
        <v>32835.67331989247</v>
      </c>
    </row>
    <row r="54" spans="1:16" s="15" customFormat="1" ht="15.75" customHeight="1">
      <c r="A54" s="14"/>
      <c r="B54" s="14" t="s">
        <v>105</v>
      </c>
      <c r="C54" s="13">
        <v>444301</v>
      </c>
      <c r="D54" s="13">
        <v>0</v>
      </c>
      <c r="E54" s="13">
        <v>14776677</v>
      </c>
      <c r="F54" s="13">
        <v>6022275</v>
      </c>
      <c r="G54" s="13">
        <f t="shared" ref="G54:L54" si="68">G53</f>
        <v>21243253</v>
      </c>
      <c r="H54" s="23">
        <v>686.7555779569891</v>
      </c>
      <c r="I54" s="23" t="s">
        <v>86</v>
      </c>
      <c r="J54" s="23">
        <v>22840.293749999997</v>
      </c>
      <c r="K54" s="23">
        <v>9308.623991935483</v>
      </c>
      <c r="L54" s="23">
        <f t="shared" si="68"/>
        <v>32835.67331989247</v>
      </c>
    </row>
    <row r="55" spans="1:16" s="15" customFormat="1">
      <c r="A55" s="12">
        <v>24</v>
      </c>
      <c r="B55" s="34" t="s">
        <v>31</v>
      </c>
      <c r="C55" s="8">
        <v>0</v>
      </c>
      <c r="D55" s="8">
        <v>482013</v>
      </c>
      <c r="E55" s="8">
        <v>1061475</v>
      </c>
      <c r="F55" s="8">
        <v>846899</v>
      </c>
      <c r="G55" s="8">
        <f t="shared" ref="G55" si="69">SUM(C55:F55)</f>
        <v>2390387</v>
      </c>
      <c r="H55" s="9" t="s">
        <v>86</v>
      </c>
      <c r="I55" s="9">
        <v>745.04697580645154</v>
      </c>
      <c r="J55" s="9">
        <v>1640.720766129032</v>
      </c>
      <c r="K55" s="9">
        <v>1309.0508736559138</v>
      </c>
      <c r="L55" s="9">
        <f t="shared" ref="L55" si="70">SUM(H55:K55)</f>
        <v>3694.8186155913972</v>
      </c>
      <c r="M55" s="35"/>
    </row>
    <row r="56" spans="1:16" s="35" customFormat="1" ht="16.5" customHeight="1">
      <c r="A56" s="14"/>
      <c r="B56" s="14" t="s">
        <v>106</v>
      </c>
      <c r="C56" s="13">
        <v>0</v>
      </c>
      <c r="D56" s="13">
        <v>482013</v>
      </c>
      <c r="E56" s="13">
        <v>1061475</v>
      </c>
      <c r="F56" s="13">
        <v>846899</v>
      </c>
      <c r="G56" s="13">
        <f t="shared" ref="G56:L56" si="71">G55</f>
        <v>2390387</v>
      </c>
      <c r="H56" s="23" t="s">
        <v>86</v>
      </c>
      <c r="I56" s="23">
        <v>745.04697580645154</v>
      </c>
      <c r="J56" s="23">
        <v>1640.720766129032</v>
      </c>
      <c r="K56" s="23">
        <v>1309.0508736559138</v>
      </c>
      <c r="L56" s="23">
        <f t="shared" si="71"/>
        <v>3694.8186155913972</v>
      </c>
      <c r="M56" s="15"/>
      <c r="P56" s="36"/>
    </row>
    <row r="57" spans="1:16" s="15" customFormat="1">
      <c r="A57" s="10">
        <v>25</v>
      </c>
      <c r="B57" s="11" t="s">
        <v>32</v>
      </c>
      <c r="C57" s="8">
        <v>11983</v>
      </c>
      <c r="D57" s="8">
        <v>0</v>
      </c>
      <c r="E57" s="8">
        <v>2352357</v>
      </c>
      <c r="F57" s="8">
        <v>869836</v>
      </c>
      <c r="G57" s="8">
        <f t="shared" ref="G57" si="72">SUM(C57:F57)</f>
        <v>3234176</v>
      </c>
      <c r="H57" s="9">
        <v>18.522110215053761</v>
      </c>
      <c r="I57" s="9" t="s">
        <v>86</v>
      </c>
      <c r="J57" s="9">
        <v>3636.0356854838706</v>
      </c>
      <c r="K57" s="9">
        <v>1344.5045698924732</v>
      </c>
      <c r="L57" s="9">
        <f t="shared" ref="L57" si="73">SUM(H57:K57)</f>
        <v>4999.0623655913969</v>
      </c>
    </row>
    <row r="58" spans="1:16" s="15" customFormat="1">
      <c r="A58" s="14"/>
      <c r="B58" s="14" t="s">
        <v>107</v>
      </c>
      <c r="C58" s="13">
        <v>11983</v>
      </c>
      <c r="D58" s="13">
        <v>0</v>
      </c>
      <c r="E58" s="13">
        <v>2352357</v>
      </c>
      <c r="F58" s="13">
        <v>869836</v>
      </c>
      <c r="G58" s="13">
        <f t="shared" ref="G58:L58" si="74">G57</f>
        <v>3234176</v>
      </c>
      <c r="H58" s="23">
        <v>18.522110215053761</v>
      </c>
      <c r="I58" s="23" t="s">
        <v>86</v>
      </c>
      <c r="J58" s="23">
        <v>3636.0356854838706</v>
      </c>
      <c r="K58" s="23">
        <v>1344.5045698924732</v>
      </c>
      <c r="L58" s="23">
        <f t="shared" si="74"/>
        <v>4999.0623655913969</v>
      </c>
    </row>
    <row r="59" spans="1:16" s="15" customFormat="1">
      <c r="A59" s="12">
        <v>26</v>
      </c>
      <c r="B59" s="34" t="s">
        <v>33</v>
      </c>
      <c r="C59" s="8">
        <v>852638</v>
      </c>
      <c r="D59" s="8">
        <v>2025</v>
      </c>
      <c r="E59" s="8">
        <v>529865</v>
      </c>
      <c r="F59" s="8">
        <v>670397</v>
      </c>
      <c r="G59" s="8">
        <f t="shared" ref="G59" si="75">SUM(C59:F59)</f>
        <v>2054925</v>
      </c>
      <c r="H59" s="9">
        <v>1317.9216397849461</v>
      </c>
      <c r="I59" s="9">
        <v>3.130040322580645</v>
      </c>
      <c r="J59" s="9">
        <v>819.01176075268802</v>
      </c>
      <c r="K59" s="9">
        <v>1036.2319220430106</v>
      </c>
      <c r="L59" s="9">
        <f t="shared" ref="L59" si="76">SUM(H59:K59)</f>
        <v>3176.2953629032254</v>
      </c>
    </row>
    <row r="60" spans="1:16" s="15" customFormat="1">
      <c r="A60" s="14"/>
      <c r="B60" s="14" t="s">
        <v>108</v>
      </c>
      <c r="C60" s="13">
        <v>852638</v>
      </c>
      <c r="D60" s="13">
        <v>2025</v>
      </c>
      <c r="E60" s="13">
        <v>529865</v>
      </c>
      <c r="F60" s="13">
        <v>670397</v>
      </c>
      <c r="G60" s="13">
        <f t="shared" ref="G60:L60" si="77">G59</f>
        <v>2054925</v>
      </c>
      <c r="H60" s="23">
        <v>1317.9216397849461</v>
      </c>
      <c r="I60" s="23">
        <v>3.130040322580645</v>
      </c>
      <c r="J60" s="23">
        <v>819.01176075268802</v>
      </c>
      <c r="K60" s="23">
        <v>1036.2319220430106</v>
      </c>
      <c r="L60" s="23">
        <f t="shared" si="77"/>
        <v>3176.2953629032254</v>
      </c>
    </row>
    <row r="61" spans="1:16" s="15" customFormat="1">
      <c r="A61" s="12">
        <v>27</v>
      </c>
      <c r="B61" s="34" t="s">
        <v>34</v>
      </c>
      <c r="C61" s="8">
        <v>10735</v>
      </c>
      <c r="D61" s="8">
        <v>0</v>
      </c>
      <c r="E61" s="8">
        <v>1354684</v>
      </c>
      <c r="F61" s="8">
        <v>1216941</v>
      </c>
      <c r="G61" s="8">
        <f t="shared" ref="G61" si="78">SUM(C61:F61)</f>
        <v>2582360</v>
      </c>
      <c r="H61" s="9">
        <v>16.593077956989248</v>
      </c>
      <c r="I61" s="9" t="s">
        <v>86</v>
      </c>
      <c r="J61" s="9">
        <v>2093.9336021505374</v>
      </c>
      <c r="K61" s="9">
        <v>1881.0243951612902</v>
      </c>
      <c r="L61" s="9">
        <f t="shared" ref="L61" si="79">SUM(H61:K61)</f>
        <v>3991.5510752688169</v>
      </c>
    </row>
    <row r="62" spans="1:16" s="15" customFormat="1">
      <c r="A62" s="14"/>
      <c r="B62" s="14" t="s">
        <v>71</v>
      </c>
      <c r="C62" s="13">
        <v>10735</v>
      </c>
      <c r="D62" s="13">
        <v>0</v>
      </c>
      <c r="E62" s="13">
        <v>1354684</v>
      </c>
      <c r="F62" s="13">
        <v>1216941</v>
      </c>
      <c r="G62" s="13">
        <f t="shared" ref="G62:L62" si="80">G61</f>
        <v>2582360</v>
      </c>
      <c r="H62" s="23">
        <v>16.593077956989248</v>
      </c>
      <c r="I62" s="23" t="s">
        <v>86</v>
      </c>
      <c r="J62" s="23">
        <v>2093.9336021505374</v>
      </c>
      <c r="K62" s="23">
        <v>1881.0243951612902</v>
      </c>
      <c r="L62" s="23">
        <f t="shared" si="80"/>
        <v>3991.5510752688169</v>
      </c>
    </row>
    <row r="63" spans="1:16" s="15" customFormat="1">
      <c r="A63" s="12">
        <v>28</v>
      </c>
      <c r="B63" s="34" t="s">
        <v>35</v>
      </c>
      <c r="C63" s="8">
        <v>311732</v>
      </c>
      <c r="D63" s="8">
        <v>0</v>
      </c>
      <c r="E63" s="8">
        <v>2389222</v>
      </c>
      <c r="F63" s="8">
        <v>1172481</v>
      </c>
      <c r="G63" s="8">
        <f t="shared" ref="G63" si="81">SUM(C63:F63)</f>
        <v>3873435</v>
      </c>
      <c r="H63" s="9">
        <v>481.84381720430105</v>
      </c>
      <c r="I63" s="9" t="s">
        <v>86</v>
      </c>
      <c r="J63" s="9">
        <v>3693.0178763440858</v>
      </c>
      <c r="K63" s="9">
        <v>1812.3026209677419</v>
      </c>
      <c r="L63" s="9">
        <f t="shared" ref="L63" si="82">SUM(H63:K63)</f>
        <v>5987.1643145161288</v>
      </c>
    </row>
    <row r="64" spans="1:16" s="15" customFormat="1" ht="14.25" customHeight="1">
      <c r="A64" s="14"/>
      <c r="B64" s="14" t="s">
        <v>109</v>
      </c>
      <c r="C64" s="13">
        <v>311732</v>
      </c>
      <c r="D64" s="13">
        <v>0</v>
      </c>
      <c r="E64" s="13">
        <v>2389222</v>
      </c>
      <c r="F64" s="13">
        <v>1172481</v>
      </c>
      <c r="G64" s="13">
        <f t="shared" ref="G64:L64" si="83">G63</f>
        <v>3873435</v>
      </c>
      <c r="H64" s="23">
        <v>481.84381720430105</v>
      </c>
      <c r="I64" s="23" t="s">
        <v>86</v>
      </c>
      <c r="J64" s="23">
        <v>3693.0178763440858</v>
      </c>
      <c r="K64" s="23">
        <v>1812.3026209677419</v>
      </c>
      <c r="L64" s="23">
        <f t="shared" si="83"/>
        <v>5987.1643145161288</v>
      </c>
    </row>
    <row r="65" spans="1:12" s="15" customFormat="1">
      <c r="A65" s="12">
        <v>29</v>
      </c>
      <c r="B65" s="34" t="s">
        <v>36</v>
      </c>
      <c r="C65" s="8">
        <v>872887</v>
      </c>
      <c r="D65" s="8">
        <v>0</v>
      </c>
      <c r="E65" s="8">
        <v>3298488</v>
      </c>
      <c r="F65" s="8">
        <v>1016501</v>
      </c>
      <c r="G65" s="8">
        <f t="shared" ref="G65" si="84">SUM(C65:F65)</f>
        <v>5187876</v>
      </c>
      <c r="H65" s="9">
        <v>1349.2204973118278</v>
      </c>
      <c r="I65" s="9" t="s">
        <v>86</v>
      </c>
      <c r="J65" s="9">
        <v>5098.4693548387086</v>
      </c>
      <c r="K65" s="9">
        <v>1571.2045026881719</v>
      </c>
      <c r="L65" s="9">
        <f t="shared" ref="L65" si="85">SUM(H65:K65)</f>
        <v>8018.8943548387088</v>
      </c>
    </row>
    <row r="66" spans="1:12" s="15" customFormat="1">
      <c r="A66" s="14"/>
      <c r="B66" s="14" t="s">
        <v>110</v>
      </c>
      <c r="C66" s="13">
        <v>872887</v>
      </c>
      <c r="D66" s="13">
        <v>0</v>
      </c>
      <c r="E66" s="13">
        <v>3298488</v>
      </c>
      <c r="F66" s="13">
        <v>1016501</v>
      </c>
      <c r="G66" s="13">
        <f t="shared" ref="G66:L66" si="86">G65</f>
        <v>5187876</v>
      </c>
      <c r="H66" s="23">
        <v>1349.2204973118278</v>
      </c>
      <c r="I66" s="23" t="s">
        <v>86</v>
      </c>
      <c r="J66" s="23">
        <v>5098.4693548387086</v>
      </c>
      <c r="K66" s="23">
        <v>1571.2045026881719</v>
      </c>
      <c r="L66" s="23">
        <f t="shared" si="86"/>
        <v>8018.8943548387088</v>
      </c>
    </row>
    <row r="67" spans="1:12" s="15" customFormat="1">
      <c r="A67" s="12">
        <v>30</v>
      </c>
      <c r="B67" s="34" t="s">
        <v>37</v>
      </c>
      <c r="C67" s="8">
        <v>526444</v>
      </c>
      <c r="D67" s="8">
        <v>0</v>
      </c>
      <c r="E67" s="8">
        <v>987967</v>
      </c>
      <c r="F67" s="8">
        <v>836295</v>
      </c>
      <c r="G67" s="8">
        <f t="shared" ref="G67" si="87">SUM(C67:F67)</f>
        <v>2350706</v>
      </c>
      <c r="H67" s="9">
        <v>813.72392473118282</v>
      </c>
      <c r="I67" s="9" t="s">
        <v>86</v>
      </c>
      <c r="J67" s="9">
        <v>1527.0995295698924</v>
      </c>
      <c r="K67" s="9">
        <v>1292.6602822580644</v>
      </c>
      <c r="L67" s="9">
        <f t="shared" ref="L67" si="88">SUM(H67:K67)</f>
        <v>3633.4837365591397</v>
      </c>
    </row>
    <row r="68" spans="1:12" s="15" customFormat="1" ht="15" customHeight="1">
      <c r="A68" s="14"/>
      <c r="B68" s="14" t="s">
        <v>111</v>
      </c>
      <c r="C68" s="13">
        <v>526444</v>
      </c>
      <c r="D68" s="13">
        <v>0</v>
      </c>
      <c r="E68" s="13">
        <v>987967</v>
      </c>
      <c r="F68" s="13">
        <v>836295</v>
      </c>
      <c r="G68" s="13">
        <f t="shared" ref="G68:L68" si="89">G67</f>
        <v>2350706</v>
      </c>
      <c r="H68" s="23">
        <v>813.72392473118282</v>
      </c>
      <c r="I68" s="23" t="s">
        <v>86</v>
      </c>
      <c r="J68" s="23">
        <v>1527.0995295698924</v>
      </c>
      <c r="K68" s="23">
        <v>1292.6602822580644</v>
      </c>
      <c r="L68" s="23">
        <f t="shared" si="89"/>
        <v>3633.4837365591397</v>
      </c>
    </row>
    <row r="69" spans="1:12" s="15" customFormat="1" ht="15" customHeight="1">
      <c r="A69" s="12">
        <v>31</v>
      </c>
      <c r="B69" s="34" t="s">
        <v>38</v>
      </c>
      <c r="C69" s="8">
        <v>275431</v>
      </c>
      <c r="D69" s="8">
        <v>0</v>
      </c>
      <c r="E69" s="8">
        <v>1190815</v>
      </c>
      <c r="F69" s="8">
        <v>571971</v>
      </c>
      <c r="G69" s="8">
        <f t="shared" ref="G69" si="90">SUM(C69:F69)</f>
        <v>2038217</v>
      </c>
      <c r="H69" s="9">
        <v>425.73340053763434</v>
      </c>
      <c r="I69" s="9" t="s">
        <v>86</v>
      </c>
      <c r="J69" s="9">
        <v>1840.6414650537633</v>
      </c>
      <c r="K69" s="9">
        <v>884.0949596774193</v>
      </c>
      <c r="L69" s="9">
        <f t="shared" ref="L69" si="91">SUM(H69:K69)</f>
        <v>3150.4698252688172</v>
      </c>
    </row>
    <row r="70" spans="1:12" s="15" customFormat="1" ht="15" customHeight="1">
      <c r="A70" s="14"/>
      <c r="B70" s="14" t="s">
        <v>112</v>
      </c>
      <c r="C70" s="13">
        <v>275431</v>
      </c>
      <c r="D70" s="13">
        <v>0</v>
      </c>
      <c r="E70" s="13">
        <v>1190815</v>
      </c>
      <c r="F70" s="13">
        <v>571971</v>
      </c>
      <c r="G70" s="13">
        <f t="shared" ref="G70:L70" si="92">G69</f>
        <v>2038217</v>
      </c>
      <c r="H70" s="23">
        <v>425.73340053763434</v>
      </c>
      <c r="I70" s="23" t="s">
        <v>86</v>
      </c>
      <c r="J70" s="23">
        <v>1840.6414650537633</v>
      </c>
      <c r="K70" s="23">
        <v>884.0949596774193</v>
      </c>
      <c r="L70" s="23">
        <f t="shared" si="92"/>
        <v>3150.4698252688172</v>
      </c>
    </row>
    <row r="71" spans="1:12" s="15" customFormat="1" ht="15" customHeight="1">
      <c r="A71" s="12">
        <v>32</v>
      </c>
      <c r="B71" s="34" t="s">
        <v>39</v>
      </c>
      <c r="C71" s="8">
        <v>28492</v>
      </c>
      <c r="D71" s="8">
        <v>0</v>
      </c>
      <c r="E71" s="8">
        <v>4135388</v>
      </c>
      <c r="F71" s="8">
        <v>2325474</v>
      </c>
      <c r="G71" s="8">
        <f t="shared" ref="G71" si="93">SUM(C71:F71)</f>
        <v>6489354</v>
      </c>
      <c r="H71" s="9">
        <v>44.040053763440859</v>
      </c>
      <c r="I71" s="9" t="s">
        <v>86</v>
      </c>
      <c r="J71" s="9">
        <v>6392.0647849462366</v>
      </c>
      <c r="K71" s="9">
        <v>3594.4826612903225</v>
      </c>
      <c r="L71" s="9">
        <f t="shared" ref="L71" si="94">SUM(H71:K71)</f>
        <v>10030.5875</v>
      </c>
    </row>
    <row r="72" spans="1:12" s="15" customFormat="1">
      <c r="A72" s="14"/>
      <c r="B72" s="14" t="s">
        <v>113</v>
      </c>
      <c r="C72" s="13">
        <v>28492</v>
      </c>
      <c r="D72" s="13">
        <v>0</v>
      </c>
      <c r="E72" s="13">
        <v>4135388</v>
      </c>
      <c r="F72" s="13">
        <v>2325474</v>
      </c>
      <c r="G72" s="13">
        <f t="shared" ref="G72:L72" si="95">G71</f>
        <v>6489354</v>
      </c>
      <c r="H72" s="23">
        <v>44.040053763440859</v>
      </c>
      <c r="I72" s="23" t="s">
        <v>86</v>
      </c>
      <c r="J72" s="23">
        <v>6392.0647849462366</v>
      </c>
      <c r="K72" s="23">
        <v>3594.4826612903225</v>
      </c>
      <c r="L72" s="23">
        <f t="shared" si="95"/>
        <v>10030.5875</v>
      </c>
    </row>
    <row r="73" spans="1:12" s="15" customFormat="1">
      <c r="A73" s="12">
        <v>33</v>
      </c>
      <c r="B73" s="34" t="s">
        <v>142</v>
      </c>
      <c r="C73" s="8">
        <v>0</v>
      </c>
      <c r="D73" s="8">
        <v>0</v>
      </c>
      <c r="E73" s="8">
        <v>319216.72399999999</v>
      </c>
      <c r="F73" s="8">
        <v>101596.25</v>
      </c>
      <c r="G73" s="8">
        <f t="shared" ref="G73" si="96">SUM(C73:F73)</f>
        <v>420812.97399999999</v>
      </c>
      <c r="H73" s="9" t="s">
        <v>86</v>
      </c>
      <c r="I73" s="9" t="s">
        <v>86</v>
      </c>
      <c r="J73" s="9">
        <v>493.41294704301072</v>
      </c>
      <c r="K73" s="9">
        <v>157.03721438172042</v>
      </c>
      <c r="L73" s="9">
        <f t="shared" ref="L73" si="97">SUM(H73:K73)</f>
        <v>650.45016142473116</v>
      </c>
    </row>
    <row r="74" spans="1:12" s="15" customFormat="1">
      <c r="A74" s="14"/>
      <c r="B74" s="14" t="s">
        <v>143</v>
      </c>
      <c r="C74" s="13">
        <v>0</v>
      </c>
      <c r="D74" s="13">
        <v>0</v>
      </c>
      <c r="E74" s="13">
        <v>319216.72399999999</v>
      </c>
      <c r="F74" s="13">
        <v>101596.25</v>
      </c>
      <c r="G74" s="13">
        <f t="shared" ref="G74:L74" si="98">G73</f>
        <v>420812.97399999999</v>
      </c>
      <c r="H74" s="23" t="s">
        <v>86</v>
      </c>
      <c r="I74" s="23" t="s">
        <v>86</v>
      </c>
      <c r="J74" s="23">
        <v>493.41294704301072</v>
      </c>
      <c r="K74" s="23">
        <v>157.03721438172042</v>
      </c>
      <c r="L74" s="23">
        <f t="shared" si="98"/>
        <v>650.45016142473116</v>
      </c>
    </row>
    <row r="75" spans="1:12" s="15" customFormat="1">
      <c r="A75" s="12">
        <v>34</v>
      </c>
      <c r="B75" s="34" t="s">
        <v>41</v>
      </c>
      <c r="C75" s="8">
        <v>7488</v>
      </c>
      <c r="D75" s="8">
        <v>0</v>
      </c>
      <c r="E75" s="8">
        <v>883484</v>
      </c>
      <c r="F75" s="8">
        <v>687112</v>
      </c>
      <c r="G75" s="8">
        <f t="shared" ref="G75" si="99">SUM(C75:F75)</f>
        <v>1578084</v>
      </c>
      <c r="H75" s="9">
        <v>11.574193548387095</v>
      </c>
      <c r="I75" s="9" t="s">
        <v>86</v>
      </c>
      <c r="J75" s="9">
        <v>1365.6002688172043</v>
      </c>
      <c r="K75" s="9">
        <v>1062.0682795698924</v>
      </c>
      <c r="L75" s="9">
        <f t="shared" ref="L75" si="100">SUM(H75:K75)</f>
        <v>2439.2427419354835</v>
      </c>
    </row>
    <row r="76" spans="1:12" s="15" customFormat="1">
      <c r="A76" s="14"/>
      <c r="B76" s="14" t="s">
        <v>114</v>
      </c>
      <c r="C76" s="13">
        <v>7488</v>
      </c>
      <c r="D76" s="13">
        <v>0</v>
      </c>
      <c r="E76" s="13">
        <v>883484</v>
      </c>
      <c r="F76" s="13">
        <v>687112</v>
      </c>
      <c r="G76" s="13">
        <f t="shared" ref="G76:L76" si="101">G75</f>
        <v>1578084</v>
      </c>
      <c r="H76" s="23">
        <v>11.574193548387095</v>
      </c>
      <c r="I76" s="23" t="s">
        <v>86</v>
      </c>
      <c r="J76" s="23">
        <v>1365.6002688172043</v>
      </c>
      <c r="K76" s="23">
        <v>1062.0682795698924</v>
      </c>
      <c r="L76" s="23">
        <f t="shared" si="101"/>
        <v>2439.2427419354835</v>
      </c>
    </row>
    <row r="77" spans="1:12" s="15" customFormat="1">
      <c r="A77" s="10">
        <v>35</v>
      </c>
      <c r="B77" s="11" t="s">
        <v>43</v>
      </c>
      <c r="C77" s="8">
        <v>0</v>
      </c>
      <c r="D77" s="8">
        <v>0</v>
      </c>
      <c r="E77" s="8">
        <v>13193</v>
      </c>
      <c r="F77" s="8">
        <v>35532</v>
      </c>
      <c r="G77" s="8">
        <f t="shared" ref="G77" si="102">SUM(C77:F77)</f>
        <v>48725</v>
      </c>
      <c r="H77" s="9" t="s">
        <v>86</v>
      </c>
      <c r="I77" s="9" t="s">
        <v>86</v>
      </c>
      <c r="J77" s="9">
        <v>20.392405913978497</v>
      </c>
      <c r="K77" s="9">
        <v>54.92177419354838</v>
      </c>
      <c r="L77" s="9">
        <f t="shared" ref="L77" si="103">SUM(H77:K77)</f>
        <v>75.31418010752688</v>
      </c>
    </row>
    <row r="78" spans="1:12" s="15" customFormat="1">
      <c r="A78" s="14"/>
      <c r="B78" s="14" t="s">
        <v>115</v>
      </c>
      <c r="C78" s="13">
        <v>0</v>
      </c>
      <c r="D78" s="13">
        <v>0</v>
      </c>
      <c r="E78" s="13">
        <v>13193</v>
      </c>
      <c r="F78" s="13">
        <v>35532</v>
      </c>
      <c r="G78" s="13">
        <f t="shared" ref="G78:L78" si="104">G77</f>
        <v>48725</v>
      </c>
      <c r="H78" s="23" t="s">
        <v>86</v>
      </c>
      <c r="I78" s="23" t="s">
        <v>86</v>
      </c>
      <c r="J78" s="23">
        <v>20.392405913978497</v>
      </c>
      <c r="K78" s="23">
        <v>54.92177419354838</v>
      </c>
      <c r="L78" s="23">
        <f t="shared" si="104"/>
        <v>75.31418010752688</v>
      </c>
    </row>
    <row r="79" spans="1:12" s="15" customFormat="1" ht="15" customHeight="1">
      <c r="A79" s="10">
        <v>36</v>
      </c>
      <c r="B79" s="11" t="s">
        <v>42</v>
      </c>
      <c r="C79" s="8">
        <v>674366</v>
      </c>
      <c r="D79" s="8">
        <v>79521</v>
      </c>
      <c r="E79" s="8">
        <v>4922678</v>
      </c>
      <c r="F79" s="8">
        <v>2575882</v>
      </c>
      <c r="G79" s="8">
        <f t="shared" ref="G79" si="105">SUM(C79:F79)</f>
        <v>8252447</v>
      </c>
      <c r="H79" s="9">
        <v>1042.3668010752688</v>
      </c>
      <c r="I79" s="9">
        <v>122.91552419354838</v>
      </c>
      <c r="J79" s="9">
        <v>7608.9780913978493</v>
      </c>
      <c r="K79" s="9">
        <v>3981.5380376344083</v>
      </c>
      <c r="L79" s="9">
        <f t="shared" ref="L79" si="106">SUM(H79:K79)</f>
        <v>12755.798454301075</v>
      </c>
    </row>
    <row r="80" spans="1:12" s="15" customFormat="1">
      <c r="A80" s="14"/>
      <c r="B80" s="14" t="s">
        <v>72</v>
      </c>
      <c r="C80" s="13">
        <v>674366</v>
      </c>
      <c r="D80" s="13">
        <v>79521</v>
      </c>
      <c r="E80" s="13">
        <v>4922678</v>
      </c>
      <c r="F80" s="13">
        <v>2575882</v>
      </c>
      <c r="G80" s="13">
        <f t="shared" ref="G80:L80" si="107">G79</f>
        <v>8252447</v>
      </c>
      <c r="H80" s="23">
        <v>1042.3668010752688</v>
      </c>
      <c r="I80" s="23">
        <v>122.91552419354838</v>
      </c>
      <c r="J80" s="23">
        <v>7608.9780913978493</v>
      </c>
      <c r="K80" s="23">
        <v>3981.5380376344083</v>
      </c>
      <c r="L80" s="23">
        <f t="shared" si="107"/>
        <v>12755.798454301075</v>
      </c>
    </row>
    <row r="81" spans="1:12" s="15" customFormat="1">
      <c r="A81" s="10">
        <v>37</v>
      </c>
      <c r="B81" s="24" t="s">
        <v>81</v>
      </c>
      <c r="C81" s="8">
        <v>0</v>
      </c>
      <c r="D81" s="8">
        <v>0</v>
      </c>
      <c r="E81" s="8">
        <v>322317</v>
      </c>
      <c r="F81" s="8">
        <v>0</v>
      </c>
      <c r="G81" s="8">
        <f t="shared" ref="G81" si="108">SUM(C81:F81)</f>
        <v>322317</v>
      </c>
      <c r="H81" s="9" t="s">
        <v>86</v>
      </c>
      <c r="I81" s="9" t="s">
        <v>86</v>
      </c>
      <c r="J81" s="9">
        <v>498.20504032258066</v>
      </c>
      <c r="K81" s="9" t="s">
        <v>86</v>
      </c>
      <c r="L81" s="9">
        <f t="shared" ref="L81" si="109">SUM(H81:K81)</f>
        <v>498.20504032258066</v>
      </c>
    </row>
    <row r="82" spans="1:12" s="15" customFormat="1">
      <c r="A82" s="14"/>
      <c r="B82" s="14" t="s">
        <v>82</v>
      </c>
      <c r="C82" s="13">
        <v>0</v>
      </c>
      <c r="D82" s="13">
        <v>0</v>
      </c>
      <c r="E82" s="13">
        <v>322317</v>
      </c>
      <c r="F82" s="13">
        <v>0</v>
      </c>
      <c r="G82" s="13">
        <f t="shared" ref="G82:L82" si="110">G81</f>
        <v>322317</v>
      </c>
      <c r="H82" s="23" t="s">
        <v>86</v>
      </c>
      <c r="I82" s="23" t="s">
        <v>86</v>
      </c>
      <c r="J82" s="23">
        <v>498.20504032258066</v>
      </c>
      <c r="K82" s="23" t="s">
        <v>86</v>
      </c>
      <c r="L82" s="23">
        <f t="shared" si="110"/>
        <v>498.20504032258066</v>
      </c>
    </row>
    <row r="83" spans="1:12" s="15" customFormat="1">
      <c r="A83" s="10">
        <v>38</v>
      </c>
      <c r="B83" s="24" t="s">
        <v>79</v>
      </c>
      <c r="C83" s="8">
        <v>0</v>
      </c>
      <c r="D83" s="8">
        <v>0</v>
      </c>
      <c r="E83" s="8">
        <v>31195</v>
      </c>
      <c r="F83" s="8">
        <v>73762</v>
      </c>
      <c r="G83" s="8">
        <f t="shared" ref="G83" si="111">SUM(C83:F83)</f>
        <v>104957</v>
      </c>
      <c r="H83" s="9" t="s">
        <v>86</v>
      </c>
      <c r="I83" s="9" t="s">
        <v>86</v>
      </c>
      <c r="J83" s="9">
        <v>48.218077956989248</v>
      </c>
      <c r="K83" s="9">
        <v>114.01384408602149</v>
      </c>
      <c r="L83" s="9">
        <f t="shared" ref="L83" si="112">SUM(H83:K83)</f>
        <v>162.23192204301074</v>
      </c>
    </row>
    <row r="84" spans="1:12" s="15" customFormat="1">
      <c r="A84" s="14"/>
      <c r="B84" s="14" t="s">
        <v>80</v>
      </c>
      <c r="C84" s="13">
        <v>0</v>
      </c>
      <c r="D84" s="13">
        <v>0</v>
      </c>
      <c r="E84" s="13">
        <v>31195</v>
      </c>
      <c r="F84" s="13">
        <v>73762</v>
      </c>
      <c r="G84" s="13">
        <f t="shared" ref="G84:L84" si="113">G83</f>
        <v>104957</v>
      </c>
      <c r="H84" s="23" t="s">
        <v>86</v>
      </c>
      <c r="I84" s="23" t="s">
        <v>86</v>
      </c>
      <c r="J84" s="23">
        <v>48.218077956989248</v>
      </c>
      <c r="K84" s="23">
        <v>114.01384408602149</v>
      </c>
      <c r="L84" s="23">
        <f t="shared" si="113"/>
        <v>162.23192204301074</v>
      </c>
    </row>
    <row r="85" spans="1:12" s="15" customFormat="1" ht="15" customHeight="1">
      <c r="A85" s="10">
        <v>39</v>
      </c>
      <c r="B85" s="11" t="s">
        <v>44</v>
      </c>
      <c r="C85" s="8">
        <v>0</v>
      </c>
      <c r="D85" s="8">
        <v>0</v>
      </c>
      <c r="E85" s="8">
        <v>430638.9</v>
      </c>
      <c r="F85" s="8">
        <v>91080.9</v>
      </c>
      <c r="G85" s="8">
        <f t="shared" ref="G85" si="114">SUM(C85:F85)</f>
        <v>521719.80000000005</v>
      </c>
      <c r="H85" s="9" t="s">
        <v>86</v>
      </c>
      <c r="I85" s="9" t="s">
        <v>86</v>
      </c>
      <c r="J85" s="9">
        <v>665.63808467741933</v>
      </c>
      <c r="K85" s="9">
        <v>140.78364919354837</v>
      </c>
      <c r="L85" s="9">
        <f t="shared" ref="L85" si="115">SUM(H85:K85)</f>
        <v>806.42173387096773</v>
      </c>
    </row>
    <row r="86" spans="1:12" s="15" customFormat="1">
      <c r="A86" s="14"/>
      <c r="B86" s="16" t="s">
        <v>116</v>
      </c>
      <c r="C86" s="13">
        <v>0</v>
      </c>
      <c r="D86" s="13">
        <v>0</v>
      </c>
      <c r="E86" s="13">
        <v>430638.9</v>
      </c>
      <c r="F86" s="13">
        <v>91080.9</v>
      </c>
      <c r="G86" s="13">
        <f t="shared" ref="G86:L86" si="116">G85</f>
        <v>521719.80000000005</v>
      </c>
      <c r="H86" s="23" t="s">
        <v>86</v>
      </c>
      <c r="I86" s="23" t="s">
        <v>86</v>
      </c>
      <c r="J86" s="23">
        <v>665.63808467741933</v>
      </c>
      <c r="K86" s="23">
        <v>140.78364919354837</v>
      </c>
      <c r="L86" s="23">
        <f t="shared" si="116"/>
        <v>806.42173387096773</v>
      </c>
    </row>
    <row r="87" spans="1:12" s="15" customFormat="1">
      <c r="A87" s="10">
        <v>40</v>
      </c>
      <c r="B87" s="11" t="s">
        <v>45</v>
      </c>
      <c r="C87" s="8">
        <v>168392</v>
      </c>
      <c r="D87" s="8">
        <v>0</v>
      </c>
      <c r="E87" s="8">
        <v>119738</v>
      </c>
      <c r="F87" s="8">
        <v>129640</v>
      </c>
      <c r="G87" s="8">
        <f t="shared" ref="G87" si="117">SUM(C87:F87)</f>
        <v>417770</v>
      </c>
      <c r="H87" s="9">
        <v>260.2833333333333</v>
      </c>
      <c r="I87" s="9" t="s">
        <v>86</v>
      </c>
      <c r="J87" s="9">
        <v>185.07889784946235</v>
      </c>
      <c r="K87" s="9">
        <v>200.38440860215053</v>
      </c>
      <c r="L87" s="9">
        <f t="shared" ref="L87" si="118">SUM(H87:K87)</f>
        <v>645.74663978494618</v>
      </c>
    </row>
    <row r="88" spans="1:12" s="15" customFormat="1">
      <c r="A88" s="14"/>
      <c r="B88" s="14" t="s">
        <v>117</v>
      </c>
      <c r="C88" s="13">
        <v>168392</v>
      </c>
      <c r="D88" s="13">
        <v>0</v>
      </c>
      <c r="E88" s="13">
        <v>119738</v>
      </c>
      <c r="F88" s="13">
        <v>129640</v>
      </c>
      <c r="G88" s="13">
        <f t="shared" ref="G88:L88" si="119">G87</f>
        <v>417770</v>
      </c>
      <c r="H88" s="23">
        <v>260.2833333333333</v>
      </c>
      <c r="I88" s="23" t="s">
        <v>86</v>
      </c>
      <c r="J88" s="23">
        <v>185.07889784946235</v>
      </c>
      <c r="K88" s="23">
        <v>200.38440860215053</v>
      </c>
      <c r="L88" s="23">
        <f t="shared" si="119"/>
        <v>645.74663978494618</v>
      </c>
    </row>
    <row r="89" spans="1:12" s="15" customFormat="1">
      <c r="A89" s="12">
        <v>41</v>
      </c>
      <c r="B89" s="34" t="s">
        <v>46</v>
      </c>
      <c r="C89" s="8">
        <v>0</v>
      </c>
      <c r="D89" s="8">
        <v>0</v>
      </c>
      <c r="E89" s="8">
        <v>191001</v>
      </c>
      <c r="F89" s="8">
        <v>58703</v>
      </c>
      <c r="G89" s="8">
        <f t="shared" ref="G89" si="120">SUM(C89:F89)</f>
        <v>249704</v>
      </c>
      <c r="H89" s="9" t="s">
        <v>86</v>
      </c>
      <c r="I89" s="9" t="s">
        <v>86</v>
      </c>
      <c r="J89" s="9">
        <v>295.23004032258063</v>
      </c>
      <c r="K89" s="9">
        <v>90.737163978494621</v>
      </c>
      <c r="L89" s="9">
        <f t="shared" ref="L89" si="121">SUM(H89:K89)</f>
        <v>385.96720430107524</v>
      </c>
    </row>
    <row r="90" spans="1:12" s="15" customFormat="1" ht="13.5" customHeight="1">
      <c r="A90" s="14"/>
      <c r="B90" s="16" t="s">
        <v>118</v>
      </c>
      <c r="C90" s="13">
        <v>0</v>
      </c>
      <c r="D90" s="13">
        <v>0</v>
      </c>
      <c r="E90" s="13">
        <v>191001</v>
      </c>
      <c r="F90" s="13">
        <v>58703</v>
      </c>
      <c r="G90" s="13">
        <f t="shared" ref="G90:L90" si="122">G89</f>
        <v>249704</v>
      </c>
      <c r="H90" s="23" t="s">
        <v>86</v>
      </c>
      <c r="I90" s="23" t="s">
        <v>86</v>
      </c>
      <c r="J90" s="23">
        <v>295.23004032258063</v>
      </c>
      <c r="K90" s="23">
        <v>90.737163978494621</v>
      </c>
      <c r="L90" s="23">
        <f t="shared" si="122"/>
        <v>385.96720430107524</v>
      </c>
    </row>
    <row r="91" spans="1:12" s="15" customFormat="1" ht="15" customHeight="1">
      <c r="A91" s="12">
        <v>42</v>
      </c>
      <c r="B91" s="34" t="s">
        <v>47</v>
      </c>
      <c r="C91" s="8">
        <v>0</v>
      </c>
      <c r="D91" s="8">
        <v>0</v>
      </c>
      <c r="E91" s="8">
        <v>1063574</v>
      </c>
      <c r="F91" s="8">
        <v>1068909</v>
      </c>
      <c r="G91" s="8">
        <f t="shared" ref="G91" si="123">SUM(C91:F91)</f>
        <v>2132483</v>
      </c>
      <c r="H91" s="9" t="s">
        <v>86</v>
      </c>
      <c r="I91" s="9" t="s">
        <v>86</v>
      </c>
      <c r="J91" s="9">
        <v>1643.9651881720429</v>
      </c>
      <c r="K91" s="9">
        <v>1652.2114919354838</v>
      </c>
      <c r="L91" s="9">
        <f t="shared" ref="L91" si="124">SUM(H91:K91)</f>
        <v>3296.1766801075264</v>
      </c>
    </row>
    <row r="92" spans="1:12" s="15" customFormat="1">
      <c r="A92" s="14"/>
      <c r="B92" s="14" t="s">
        <v>119</v>
      </c>
      <c r="C92" s="13">
        <v>0</v>
      </c>
      <c r="D92" s="13">
        <v>0</v>
      </c>
      <c r="E92" s="13">
        <v>1063574</v>
      </c>
      <c r="F92" s="13">
        <v>1068909</v>
      </c>
      <c r="G92" s="13">
        <f t="shared" ref="G92:L92" si="125">G91</f>
        <v>2132483</v>
      </c>
      <c r="H92" s="23" t="s">
        <v>86</v>
      </c>
      <c r="I92" s="23" t="s">
        <v>86</v>
      </c>
      <c r="J92" s="23">
        <v>1643.9651881720429</v>
      </c>
      <c r="K92" s="23">
        <v>1652.2114919354838</v>
      </c>
      <c r="L92" s="23">
        <f t="shared" si="125"/>
        <v>3296.1766801075264</v>
      </c>
    </row>
    <row r="93" spans="1:12" s="15" customFormat="1">
      <c r="A93" s="12">
        <v>43</v>
      </c>
      <c r="B93" s="34" t="s">
        <v>48</v>
      </c>
      <c r="C93" s="8">
        <v>0</v>
      </c>
      <c r="D93" s="8">
        <v>0</v>
      </c>
      <c r="E93" s="8">
        <v>472907.261</v>
      </c>
      <c r="F93" s="8">
        <v>905661.42800000007</v>
      </c>
      <c r="G93" s="8">
        <f t="shared" ref="G93" si="126">SUM(C93:F93)</f>
        <v>1378568.689</v>
      </c>
      <c r="H93" s="9" t="s">
        <v>86</v>
      </c>
      <c r="I93" s="9" t="s">
        <v>86</v>
      </c>
      <c r="J93" s="9">
        <v>730.97224482526872</v>
      </c>
      <c r="K93" s="9">
        <v>1399.8798954301076</v>
      </c>
      <c r="L93" s="9">
        <f t="shared" ref="L93" si="127">SUM(H93:K93)</f>
        <v>2130.8521402553761</v>
      </c>
    </row>
    <row r="94" spans="1:12" s="15" customFormat="1">
      <c r="A94" s="14"/>
      <c r="B94" s="14" t="s">
        <v>120</v>
      </c>
      <c r="C94" s="13">
        <v>0</v>
      </c>
      <c r="D94" s="13">
        <v>0</v>
      </c>
      <c r="E94" s="13">
        <v>472907.261</v>
      </c>
      <c r="F94" s="13">
        <v>905661.42800000007</v>
      </c>
      <c r="G94" s="13">
        <f t="shared" ref="G94:L94" si="128">G93</f>
        <v>1378568.689</v>
      </c>
      <c r="H94" s="23" t="s">
        <v>86</v>
      </c>
      <c r="I94" s="23" t="s">
        <v>86</v>
      </c>
      <c r="J94" s="23">
        <v>730.97224482526872</v>
      </c>
      <c r="K94" s="23">
        <v>1399.8798954301076</v>
      </c>
      <c r="L94" s="23">
        <f t="shared" si="128"/>
        <v>2130.8521402553761</v>
      </c>
    </row>
    <row r="95" spans="1:12" s="15" customFormat="1">
      <c r="A95" s="12">
        <v>44</v>
      </c>
      <c r="B95" s="34" t="s">
        <v>49</v>
      </c>
      <c r="C95" s="8">
        <v>122452</v>
      </c>
      <c r="D95" s="8">
        <v>0</v>
      </c>
      <c r="E95" s="8">
        <v>1355835</v>
      </c>
      <c r="F95" s="8">
        <v>548074</v>
      </c>
      <c r="G95" s="8">
        <f t="shared" ref="G95" si="129">SUM(C95:F95)</f>
        <v>2026361</v>
      </c>
      <c r="H95" s="9">
        <v>189.2739247311828</v>
      </c>
      <c r="I95" s="9" t="s">
        <v>86</v>
      </c>
      <c r="J95" s="9">
        <v>2095.7127016129029</v>
      </c>
      <c r="K95" s="9">
        <v>847.15739247311819</v>
      </c>
      <c r="L95" s="9">
        <f t="shared" ref="L95" si="130">SUM(H95:K95)</f>
        <v>3132.1440188172041</v>
      </c>
    </row>
    <row r="96" spans="1:12" s="15" customFormat="1">
      <c r="A96" s="14"/>
      <c r="B96" s="14" t="s">
        <v>121</v>
      </c>
      <c r="C96" s="13">
        <v>122452</v>
      </c>
      <c r="D96" s="13">
        <v>0</v>
      </c>
      <c r="E96" s="13">
        <v>1355835</v>
      </c>
      <c r="F96" s="13">
        <v>548074</v>
      </c>
      <c r="G96" s="13">
        <f t="shared" ref="G96:L96" si="131">G95</f>
        <v>2026361</v>
      </c>
      <c r="H96" s="23">
        <v>189.2739247311828</v>
      </c>
      <c r="I96" s="23" t="s">
        <v>86</v>
      </c>
      <c r="J96" s="23">
        <v>2095.7127016129029</v>
      </c>
      <c r="K96" s="23">
        <v>847.15739247311819</v>
      </c>
      <c r="L96" s="23">
        <f t="shared" si="131"/>
        <v>3132.1440188172041</v>
      </c>
    </row>
    <row r="97" spans="1:12" s="15" customFormat="1">
      <c r="A97" s="12">
        <v>45</v>
      </c>
      <c r="B97" s="37" t="s">
        <v>50</v>
      </c>
      <c r="C97" s="8">
        <v>0</v>
      </c>
      <c r="D97" s="8">
        <v>0</v>
      </c>
      <c r="E97" s="8">
        <v>552374.88</v>
      </c>
      <c r="F97" s="8">
        <v>198195.18</v>
      </c>
      <c r="G97" s="8">
        <f t="shared" ref="G97" si="132">SUM(C97:F97)</f>
        <v>750570.06</v>
      </c>
      <c r="H97" s="9" t="s">
        <v>86</v>
      </c>
      <c r="I97" s="9" t="s">
        <v>86</v>
      </c>
      <c r="J97" s="9">
        <v>853.80525806451612</v>
      </c>
      <c r="K97" s="9">
        <v>306.35007661290319</v>
      </c>
      <c r="L97" s="9">
        <f t="shared" ref="L97" si="133">SUM(H97:K97)</f>
        <v>1160.1553346774194</v>
      </c>
    </row>
    <row r="98" spans="1:12" s="15" customFormat="1">
      <c r="A98" s="14"/>
      <c r="B98" s="16" t="s">
        <v>122</v>
      </c>
      <c r="C98" s="13">
        <v>0</v>
      </c>
      <c r="D98" s="13">
        <v>0</v>
      </c>
      <c r="E98" s="13">
        <v>552374.88</v>
      </c>
      <c r="F98" s="13">
        <v>198195.18</v>
      </c>
      <c r="G98" s="13">
        <f t="shared" ref="G98:L98" si="134">G97</f>
        <v>750570.06</v>
      </c>
      <c r="H98" s="23" t="s">
        <v>86</v>
      </c>
      <c r="I98" s="23" t="s">
        <v>86</v>
      </c>
      <c r="J98" s="23">
        <v>853.80525806451612</v>
      </c>
      <c r="K98" s="23">
        <v>306.35007661290319</v>
      </c>
      <c r="L98" s="23">
        <f t="shared" si="134"/>
        <v>1160.1553346774194</v>
      </c>
    </row>
    <row r="99" spans="1:12" s="15" customFormat="1">
      <c r="A99" s="12">
        <v>46</v>
      </c>
      <c r="B99" s="34" t="s">
        <v>51</v>
      </c>
      <c r="C99" s="8">
        <v>11898.831</v>
      </c>
      <c r="D99" s="8">
        <v>0</v>
      </c>
      <c r="E99" s="8">
        <v>4067510.949</v>
      </c>
      <c r="F99" s="8">
        <v>4221444.8960000006</v>
      </c>
      <c r="G99" s="8">
        <f t="shared" ref="G99" si="135">SUM(C99:F99)</f>
        <v>8300854.6760000009</v>
      </c>
      <c r="H99" s="9">
        <v>18.392010282258063</v>
      </c>
      <c r="I99" s="9" t="s">
        <v>86</v>
      </c>
      <c r="J99" s="9">
        <v>6287.1473002016128</v>
      </c>
      <c r="K99" s="9">
        <v>6525.0828365591406</v>
      </c>
      <c r="L99" s="9">
        <f t="shared" ref="L99" si="136">SUM(H99:K99)</f>
        <v>12830.62214704301</v>
      </c>
    </row>
    <row r="100" spans="1:12" s="15" customFormat="1">
      <c r="A100" s="14"/>
      <c r="B100" s="14" t="s">
        <v>73</v>
      </c>
      <c r="C100" s="13">
        <v>11898.831</v>
      </c>
      <c r="D100" s="13">
        <v>0</v>
      </c>
      <c r="E100" s="13">
        <v>4067510.949</v>
      </c>
      <c r="F100" s="13">
        <v>4221444.8960000006</v>
      </c>
      <c r="G100" s="13">
        <f t="shared" ref="G100:L100" si="137">G99</f>
        <v>8300854.6760000009</v>
      </c>
      <c r="H100" s="23">
        <v>18.392010282258063</v>
      </c>
      <c r="I100" s="23" t="s">
        <v>86</v>
      </c>
      <c r="J100" s="23">
        <v>6287.1473002016128</v>
      </c>
      <c r="K100" s="23">
        <v>6525.0828365591406</v>
      </c>
      <c r="L100" s="23">
        <f t="shared" si="137"/>
        <v>12830.62214704301</v>
      </c>
    </row>
    <row r="101" spans="1:12" s="15" customFormat="1">
      <c r="A101" s="12">
        <v>47</v>
      </c>
      <c r="B101" s="34" t="s">
        <v>83</v>
      </c>
      <c r="C101" s="8">
        <v>0</v>
      </c>
      <c r="D101" s="8">
        <v>0</v>
      </c>
      <c r="E101" s="8">
        <v>239997</v>
      </c>
      <c r="F101" s="8">
        <v>0</v>
      </c>
      <c r="G101" s="8">
        <f t="shared" ref="G101" si="138">SUM(C101:F101)</f>
        <v>239997</v>
      </c>
      <c r="H101" s="9" t="s">
        <v>86</v>
      </c>
      <c r="I101" s="9" t="s">
        <v>86</v>
      </c>
      <c r="J101" s="9">
        <v>370.96310483870963</v>
      </c>
      <c r="K101" s="9" t="s">
        <v>86</v>
      </c>
      <c r="L101" s="9">
        <f t="shared" ref="L101" si="139">SUM(H101:K101)</f>
        <v>370.96310483870963</v>
      </c>
    </row>
    <row r="102" spans="1:12" s="15" customFormat="1">
      <c r="A102" s="14"/>
      <c r="B102" s="14" t="s">
        <v>74</v>
      </c>
      <c r="C102" s="13">
        <v>0</v>
      </c>
      <c r="D102" s="13">
        <v>0</v>
      </c>
      <c r="E102" s="13">
        <v>239997</v>
      </c>
      <c r="F102" s="13">
        <v>0</v>
      </c>
      <c r="G102" s="13">
        <f t="shared" ref="G102:L102" si="140">G101</f>
        <v>239997</v>
      </c>
      <c r="H102" s="23" t="s">
        <v>86</v>
      </c>
      <c r="I102" s="23" t="s">
        <v>86</v>
      </c>
      <c r="J102" s="23">
        <v>370.96310483870963</v>
      </c>
      <c r="K102" s="23" t="s">
        <v>86</v>
      </c>
      <c r="L102" s="23">
        <f t="shared" si="140"/>
        <v>370.96310483870963</v>
      </c>
    </row>
    <row r="103" spans="1:12" s="15" customFormat="1">
      <c r="A103" s="12">
        <v>48</v>
      </c>
      <c r="B103" s="34" t="s">
        <v>52</v>
      </c>
      <c r="C103" s="8">
        <v>622709</v>
      </c>
      <c r="D103" s="8">
        <v>0</v>
      </c>
      <c r="E103" s="8">
        <v>9336214</v>
      </c>
      <c r="F103" s="8">
        <v>4783840</v>
      </c>
      <c r="G103" s="8">
        <f t="shared" ref="G103" si="141">SUM(C103:F103)</f>
        <v>14742763</v>
      </c>
      <c r="H103" s="9">
        <v>962.52063172043006</v>
      </c>
      <c r="I103" s="9" t="s">
        <v>86</v>
      </c>
      <c r="J103" s="9">
        <v>14430.975940860213</v>
      </c>
      <c r="K103" s="9">
        <v>7394.3763440860212</v>
      </c>
      <c r="L103" s="9">
        <f t="shared" ref="L103" si="142">SUM(H103:K103)</f>
        <v>22787.872916666664</v>
      </c>
    </row>
    <row r="104" spans="1:12" s="15" customFormat="1">
      <c r="A104" s="14"/>
      <c r="B104" s="14" t="s">
        <v>123</v>
      </c>
      <c r="C104" s="13">
        <v>622709</v>
      </c>
      <c r="D104" s="13">
        <v>0</v>
      </c>
      <c r="E104" s="13">
        <v>9336214</v>
      </c>
      <c r="F104" s="13">
        <v>4783840</v>
      </c>
      <c r="G104" s="13">
        <f t="shared" ref="G104:L104" si="143">G103</f>
        <v>14742763</v>
      </c>
      <c r="H104" s="23">
        <v>962.52063172043006</v>
      </c>
      <c r="I104" s="23" t="s">
        <v>86</v>
      </c>
      <c r="J104" s="23">
        <v>14430.975940860213</v>
      </c>
      <c r="K104" s="23">
        <v>7394.3763440860212</v>
      </c>
      <c r="L104" s="23">
        <f t="shared" si="143"/>
        <v>22787.872916666664</v>
      </c>
    </row>
    <row r="105" spans="1:12" s="15" customFormat="1">
      <c r="A105" s="12">
        <v>49</v>
      </c>
      <c r="B105" s="34" t="s">
        <v>53</v>
      </c>
      <c r="C105" s="8">
        <v>649256</v>
      </c>
      <c r="D105" s="8">
        <v>0</v>
      </c>
      <c r="E105" s="8">
        <v>1268440</v>
      </c>
      <c r="F105" s="8">
        <v>917791</v>
      </c>
      <c r="G105" s="8">
        <f t="shared" ref="G105" si="144">SUM(C105:F105)</f>
        <v>2835487</v>
      </c>
      <c r="H105" s="9">
        <v>1003.5543010752687</v>
      </c>
      <c r="I105" s="9" t="s">
        <v>86</v>
      </c>
      <c r="J105" s="9">
        <v>1960.6263440860214</v>
      </c>
      <c r="K105" s="9">
        <v>1418.6285618279569</v>
      </c>
      <c r="L105" s="9">
        <f t="shared" ref="L105" si="145">SUM(H105:K105)</f>
        <v>4382.8092069892473</v>
      </c>
    </row>
    <row r="106" spans="1:12" s="15" customFormat="1">
      <c r="A106" s="14"/>
      <c r="B106" s="14" t="s">
        <v>75</v>
      </c>
      <c r="C106" s="13">
        <v>649256</v>
      </c>
      <c r="D106" s="13">
        <v>0</v>
      </c>
      <c r="E106" s="13">
        <v>1268440</v>
      </c>
      <c r="F106" s="13">
        <v>917791</v>
      </c>
      <c r="G106" s="13">
        <f t="shared" ref="G106:L106" si="146">G105</f>
        <v>2835487</v>
      </c>
      <c r="H106" s="23">
        <v>1003.5543010752687</v>
      </c>
      <c r="I106" s="23" t="s">
        <v>86</v>
      </c>
      <c r="J106" s="23">
        <v>1960.6263440860214</v>
      </c>
      <c r="K106" s="23">
        <v>1418.6285618279569</v>
      </c>
      <c r="L106" s="23">
        <f t="shared" si="146"/>
        <v>4382.8092069892473</v>
      </c>
    </row>
    <row r="107" spans="1:12" s="15" customFormat="1">
      <c r="A107" s="12">
        <v>50</v>
      </c>
      <c r="B107" s="34" t="s">
        <v>54</v>
      </c>
      <c r="C107" s="8">
        <v>915845</v>
      </c>
      <c r="D107" s="8">
        <v>0</v>
      </c>
      <c r="E107" s="8">
        <v>4081652</v>
      </c>
      <c r="F107" s="8">
        <v>3578623</v>
      </c>
      <c r="G107" s="8">
        <f t="shared" ref="G107" si="147">SUM(C107:F107)</f>
        <v>8576120</v>
      </c>
      <c r="H107" s="9">
        <v>1415.6206317204299</v>
      </c>
      <c r="I107" s="9" t="s">
        <v>86</v>
      </c>
      <c r="J107" s="9">
        <v>6309.0051075268821</v>
      </c>
      <c r="K107" s="9">
        <v>5531.4737231182798</v>
      </c>
      <c r="L107" s="9">
        <f t="shared" ref="L107" si="148">SUM(H107:K107)</f>
        <v>13256.099462365592</v>
      </c>
    </row>
    <row r="108" spans="1:12" s="15" customFormat="1">
      <c r="A108" s="14"/>
      <c r="B108" s="14" t="s">
        <v>124</v>
      </c>
      <c r="C108" s="13">
        <v>915845</v>
      </c>
      <c r="D108" s="13">
        <v>0</v>
      </c>
      <c r="E108" s="13">
        <v>4081652</v>
      </c>
      <c r="F108" s="13">
        <v>3578623</v>
      </c>
      <c r="G108" s="13">
        <f t="shared" ref="G108:L108" si="149">G107</f>
        <v>8576120</v>
      </c>
      <c r="H108" s="23">
        <v>1415.6206317204299</v>
      </c>
      <c r="I108" s="23" t="s">
        <v>86</v>
      </c>
      <c r="J108" s="23">
        <v>6309.0051075268821</v>
      </c>
      <c r="K108" s="23">
        <v>5531.4737231182798</v>
      </c>
      <c r="L108" s="23">
        <f t="shared" si="149"/>
        <v>13256.099462365592</v>
      </c>
    </row>
    <row r="109" spans="1:12" s="15" customFormat="1">
      <c r="A109" s="12">
        <v>51</v>
      </c>
      <c r="B109" s="34" t="s">
        <v>55</v>
      </c>
      <c r="C109" s="8">
        <v>1361266.5140000002</v>
      </c>
      <c r="D109" s="8">
        <v>147443</v>
      </c>
      <c r="E109" s="8">
        <v>4343062.9849999994</v>
      </c>
      <c r="F109" s="8">
        <v>1733209.317000001</v>
      </c>
      <c r="G109" s="8">
        <f t="shared" ref="G109" si="150">SUM(C109:F109)</f>
        <v>7584981.8160000006</v>
      </c>
      <c r="H109" s="9">
        <v>2104.1081869623658</v>
      </c>
      <c r="I109" s="9">
        <v>227.90248655913979</v>
      </c>
      <c r="J109" s="9">
        <v>6713.0677859542993</v>
      </c>
      <c r="K109" s="9">
        <v>2679.0197776209693</v>
      </c>
      <c r="L109" s="9">
        <f t="shared" ref="L109" si="151">SUM(H109:K109)</f>
        <v>11724.098237096774</v>
      </c>
    </row>
    <row r="110" spans="1:12" s="15" customFormat="1">
      <c r="A110" s="14"/>
      <c r="B110" s="14" t="s">
        <v>125</v>
      </c>
      <c r="C110" s="13">
        <v>1361266.5140000002</v>
      </c>
      <c r="D110" s="13">
        <v>147443</v>
      </c>
      <c r="E110" s="13">
        <v>4343062.9849999994</v>
      </c>
      <c r="F110" s="13">
        <v>1733209.317000001</v>
      </c>
      <c r="G110" s="13">
        <f t="shared" ref="G110:L110" si="152">G109</f>
        <v>7584981.8160000006</v>
      </c>
      <c r="H110" s="23">
        <v>2104.1081869623658</v>
      </c>
      <c r="I110" s="23">
        <v>227.90248655913979</v>
      </c>
      <c r="J110" s="23">
        <v>6713.0677859542993</v>
      </c>
      <c r="K110" s="23">
        <v>2679.0197776209693</v>
      </c>
      <c r="L110" s="23">
        <f t="shared" si="152"/>
        <v>11724.098237096774</v>
      </c>
    </row>
    <row r="111" spans="1:12" s="15" customFormat="1">
      <c r="A111" s="12">
        <v>52</v>
      </c>
      <c r="B111" s="34" t="s">
        <v>56</v>
      </c>
      <c r="C111" s="8">
        <v>210177</v>
      </c>
      <c r="D111" s="8">
        <v>7079</v>
      </c>
      <c r="E111" s="8">
        <v>6012841</v>
      </c>
      <c r="F111" s="8">
        <v>4552057</v>
      </c>
      <c r="G111" s="8">
        <f t="shared" ref="G111" si="153">SUM(C111:F111)</f>
        <v>10782154</v>
      </c>
      <c r="H111" s="9">
        <v>324.87036290322578</v>
      </c>
      <c r="I111" s="9">
        <v>10.942002688172042</v>
      </c>
      <c r="J111" s="9">
        <v>9294.0418682795698</v>
      </c>
      <c r="K111" s="9">
        <v>7036.1096102150532</v>
      </c>
      <c r="L111" s="9">
        <f t="shared" ref="L111" si="154">SUM(H111:K111)</f>
        <v>16665.963844086022</v>
      </c>
    </row>
    <row r="112" spans="1:12" s="15" customFormat="1">
      <c r="A112" s="14"/>
      <c r="B112" s="14" t="s">
        <v>126</v>
      </c>
      <c r="C112" s="13">
        <v>210177</v>
      </c>
      <c r="D112" s="13">
        <v>7079</v>
      </c>
      <c r="E112" s="13">
        <v>6012841</v>
      </c>
      <c r="F112" s="13">
        <v>4552057</v>
      </c>
      <c r="G112" s="13">
        <f t="shared" ref="G112:L112" si="155">G111</f>
        <v>10782154</v>
      </c>
      <c r="H112" s="23">
        <v>324.87036290322578</v>
      </c>
      <c r="I112" s="23">
        <v>10.942002688172042</v>
      </c>
      <c r="J112" s="23">
        <v>9294.0418682795698</v>
      </c>
      <c r="K112" s="23">
        <v>7036.1096102150532</v>
      </c>
      <c r="L112" s="23">
        <f t="shared" si="155"/>
        <v>16665.963844086022</v>
      </c>
    </row>
    <row r="113" spans="1:12" s="15" customFormat="1">
      <c r="A113" s="12">
        <v>53</v>
      </c>
      <c r="B113" s="34" t="s">
        <v>57</v>
      </c>
      <c r="C113" s="8">
        <v>13604</v>
      </c>
      <c r="D113" s="8">
        <v>24845</v>
      </c>
      <c r="E113" s="8">
        <v>900591</v>
      </c>
      <c r="F113" s="8">
        <v>1137091</v>
      </c>
      <c r="G113" s="8">
        <f t="shared" ref="G113" si="156">SUM(C113:F113)</f>
        <v>2076131</v>
      </c>
      <c r="H113" s="9">
        <v>21.02768817204301</v>
      </c>
      <c r="I113" s="9">
        <v>38.402889784946233</v>
      </c>
      <c r="J113" s="9">
        <v>1392.0425403225804</v>
      </c>
      <c r="K113" s="9">
        <v>1757.6003360215052</v>
      </c>
      <c r="L113" s="9">
        <f t="shared" ref="L113" si="157">SUM(H113:K113)</f>
        <v>3209.0734543010749</v>
      </c>
    </row>
    <row r="114" spans="1:12" s="15" customFormat="1">
      <c r="A114" s="14"/>
      <c r="B114" s="14" t="s">
        <v>127</v>
      </c>
      <c r="C114" s="13">
        <v>13604</v>
      </c>
      <c r="D114" s="13">
        <v>24845</v>
      </c>
      <c r="E114" s="13">
        <v>900591</v>
      </c>
      <c r="F114" s="13">
        <v>1137091</v>
      </c>
      <c r="G114" s="13">
        <f t="shared" ref="G114:L114" si="158">G113</f>
        <v>2076131</v>
      </c>
      <c r="H114" s="23">
        <v>21.02768817204301</v>
      </c>
      <c r="I114" s="23">
        <v>38.402889784946233</v>
      </c>
      <c r="J114" s="23">
        <v>1392.0425403225804</v>
      </c>
      <c r="K114" s="23">
        <v>1757.6003360215052</v>
      </c>
      <c r="L114" s="23">
        <f t="shared" si="158"/>
        <v>3209.0734543010749</v>
      </c>
    </row>
    <row r="115" spans="1:12" s="15" customFormat="1">
      <c r="A115" s="12">
        <v>54</v>
      </c>
      <c r="B115" s="34" t="s">
        <v>58</v>
      </c>
      <c r="C115" s="8">
        <v>115078</v>
      </c>
      <c r="D115" s="8">
        <v>0</v>
      </c>
      <c r="E115" s="8">
        <v>3368696</v>
      </c>
      <c r="F115" s="8">
        <v>1579637</v>
      </c>
      <c r="G115" s="8">
        <f t="shared" ref="G115" si="159">SUM(C115:F115)</f>
        <v>5063411</v>
      </c>
      <c r="H115" s="9">
        <v>177.87594086021505</v>
      </c>
      <c r="I115" s="9" t="s">
        <v>86</v>
      </c>
      <c r="J115" s="9">
        <v>5206.9897849462368</v>
      </c>
      <c r="K115" s="9">
        <v>2441.6432123655914</v>
      </c>
      <c r="L115" s="9">
        <f t="shared" ref="L115" si="160">SUM(H115:K115)</f>
        <v>7826.5089381720436</v>
      </c>
    </row>
    <row r="116" spans="1:12" s="15" customFormat="1">
      <c r="A116" s="14"/>
      <c r="B116" s="14" t="s">
        <v>128</v>
      </c>
      <c r="C116" s="13">
        <v>115078</v>
      </c>
      <c r="D116" s="13">
        <v>0</v>
      </c>
      <c r="E116" s="13">
        <v>3368696</v>
      </c>
      <c r="F116" s="13">
        <v>1579637</v>
      </c>
      <c r="G116" s="13">
        <f t="shared" ref="G116:L116" si="161">G115</f>
        <v>5063411</v>
      </c>
      <c r="H116" s="23">
        <v>177.87594086021505</v>
      </c>
      <c r="I116" s="23" t="s">
        <v>86</v>
      </c>
      <c r="J116" s="23">
        <v>5206.9897849462368</v>
      </c>
      <c r="K116" s="23">
        <v>2441.6432123655914</v>
      </c>
      <c r="L116" s="23">
        <f t="shared" si="161"/>
        <v>7826.5089381720436</v>
      </c>
    </row>
    <row r="117" spans="1:12" s="15" customFormat="1">
      <c r="A117" s="12">
        <v>55</v>
      </c>
      <c r="B117" s="34" t="s">
        <v>59</v>
      </c>
      <c r="C117" s="8">
        <v>306544</v>
      </c>
      <c r="D117" s="8">
        <v>0</v>
      </c>
      <c r="E117" s="8">
        <v>1538070</v>
      </c>
      <c r="F117" s="8">
        <v>707090</v>
      </c>
      <c r="G117" s="8">
        <f t="shared" ref="G117" si="162">SUM(C117:F117)</f>
        <v>2551704</v>
      </c>
      <c r="H117" s="9">
        <v>473.82473118279563</v>
      </c>
      <c r="I117" s="9" t="s">
        <v>86</v>
      </c>
      <c r="J117" s="9">
        <v>2377.3931451612902</v>
      </c>
      <c r="K117" s="9">
        <v>1092.948252688172</v>
      </c>
      <c r="L117" s="9">
        <f t="shared" ref="L117" si="163">SUM(H117:K117)</f>
        <v>3944.1661290322581</v>
      </c>
    </row>
    <row r="118" spans="1:12" s="15" customFormat="1">
      <c r="A118" s="14"/>
      <c r="B118" s="14" t="s">
        <v>129</v>
      </c>
      <c r="C118" s="13">
        <v>306544</v>
      </c>
      <c r="D118" s="13">
        <v>0</v>
      </c>
      <c r="E118" s="13">
        <v>1538070</v>
      </c>
      <c r="F118" s="13">
        <v>707090</v>
      </c>
      <c r="G118" s="13">
        <f t="shared" ref="G118:L118" si="164">G117</f>
        <v>2551704</v>
      </c>
      <c r="H118" s="23">
        <v>473.82473118279563</v>
      </c>
      <c r="I118" s="23" t="s">
        <v>86</v>
      </c>
      <c r="J118" s="23">
        <v>2377.3931451612902</v>
      </c>
      <c r="K118" s="23">
        <v>1092.948252688172</v>
      </c>
      <c r="L118" s="23">
        <f t="shared" si="164"/>
        <v>3944.1661290322581</v>
      </c>
    </row>
    <row r="119" spans="1:12" s="15" customFormat="1">
      <c r="A119" s="12">
        <v>56</v>
      </c>
      <c r="B119" s="34" t="s">
        <v>60</v>
      </c>
      <c r="C119" s="8">
        <v>10475</v>
      </c>
      <c r="D119" s="8">
        <v>29229</v>
      </c>
      <c r="E119" s="8">
        <v>2411860</v>
      </c>
      <c r="F119" s="8">
        <v>1306068</v>
      </c>
      <c r="G119" s="8">
        <f t="shared" ref="G119" si="165">SUM(C119:F119)</f>
        <v>3757632</v>
      </c>
      <c r="H119" s="9">
        <v>16.19119623655914</v>
      </c>
      <c r="I119" s="9">
        <v>45.179233870967742</v>
      </c>
      <c r="J119" s="9">
        <v>3728.00940860215</v>
      </c>
      <c r="K119" s="9">
        <v>2018.7879032258063</v>
      </c>
      <c r="L119" s="9">
        <f t="shared" ref="L119" si="166">SUM(H119:K119)</f>
        <v>5808.1677419354828</v>
      </c>
    </row>
    <row r="120" spans="1:12" s="15" customFormat="1">
      <c r="A120" s="14"/>
      <c r="B120" s="14" t="s">
        <v>130</v>
      </c>
      <c r="C120" s="13">
        <v>10475</v>
      </c>
      <c r="D120" s="13">
        <v>29229</v>
      </c>
      <c r="E120" s="13">
        <v>2411860</v>
      </c>
      <c r="F120" s="13">
        <v>1306068</v>
      </c>
      <c r="G120" s="13">
        <f t="shared" ref="G120:L120" si="167">G119</f>
        <v>3757632</v>
      </c>
      <c r="H120" s="23">
        <v>16.19119623655914</v>
      </c>
      <c r="I120" s="23">
        <v>45.179233870967742</v>
      </c>
      <c r="J120" s="23">
        <v>3728.00940860215</v>
      </c>
      <c r="K120" s="23">
        <v>2018.7879032258063</v>
      </c>
      <c r="L120" s="23">
        <f t="shared" si="167"/>
        <v>5808.1677419354828</v>
      </c>
    </row>
    <row r="121" spans="1:12" s="15" customFormat="1">
      <c r="A121" s="12">
        <v>57</v>
      </c>
      <c r="B121" s="34" t="s">
        <v>61</v>
      </c>
      <c r="C121" s="8">
        <v>0</v>
      </c>
      <c r="D121" s="8">
        <v>0</v>
      </c>
      <c r="E121" s="8">
        <v>377110</v>
      </c>
      <c r="F121" s="8">
        <v>193140</v>
      </c>
      <c r="G121" s="8">
        <f t="shared" ref="G121" si="168">SUM(C121:F121)</f>
        <v>570250</v>
      </c>
      <c r="H121" s="9" t="s">
        <v>86</v>
      </c>
      <c r="I121" s="9" t="s">
        <v>86</v>
      </c>
      <c r="J121" s="9">
        <v>582.89852150537627</v>
      </c>
      <c r="K121" s="9">
        <v>298.53629032258067</v>
      </c>
      <c r="L121" s="9">
        <f t="shared" ref="L121" si="169">SUM(H121:K121)</f>
        <v>881.43481182795699</v>
      </c>
    </row>
    <row r="122" spans="1:12" s="15" customFormat="1">
      <c r="A122" s="14"/>
      <c r="B122" s="14" t="s">
        <v>131</v>
      </c>
      <c r="C122" s="13">
        <v>0</v>
      </c>
      <c r="D122" s="13">
        <v>0</v>
      </c>
      <c r="E122" s="13">
        <v>377110</v>
      </c>
      <c r="F122" s="13">
        <v>193140</v>
      </c>
      <c r="G122" s="13">
        <f t="shared" ref="G122:L122" si="170">G121</f>
        <v>570250</v>
      </c>
      <c r="H122" s="23" t="s">
        <v>86</v>
      </c>
      <c r="I122" s="23" t="s">
        <v>86</v>
      </c>
      <c r="J122" s="23">
        <v>582.89852150537627</v>
      </c>
      <c r="K122" s="23">
        <v>298.53629032258067</v>
      </c>
      <c r="L122" s="23">
        <f t="shared" si="170"/>
        <v>881.43481182795699</v>
      </c>
    </row>
    <row r="123" spans="1:12" s="15" customFormat="1">
      <c r="A123" s="12">
        <v>58</v>
      </c>
      <c r="B123" s="34" t="s">
        <v>62</v>
      </c>
      <c r="C123" s="8">
        <v>1082961</v>
      </c>
      <c r="D123" s="8">
        <v>0</v>
      </c>
      <c r="E123" s="8">
        <v>5679262</v>
      </c>
      <c r="F123" s="8">
        <v>1230493</v>
      </c>
      <c r="G123" s="8">
        <f t="shared" ref="G123" si="171">SUM(C123:F123)</f>
        <v>7992716</v>
      </c>
      <c r="H123" s="9">
        <v>1673.9316532258063</v>
      </c>
      <c r="I123" s="9" t="s">
        <v>86</v>
      </c>
      <c r="J123" s="9">
        <v>8778.4291666666668</v>
      </c>
      <c r="K123" s="9">
        <v>1901.9717069892472</v>
      </c>
      <c r="L123" s="9">
        <f t="shared" ref="L123" si="172">SUM(H123:K123)</f>
        <v>12354.332526881721</v>
      </c>
    </row>
    <row r="124" spans="1:12" s="15" customFormat="1">
      <c r="A124" s="14"/>
      <c r="B124" s="14" t="s">
        <v>76</v>
      </c>
      <c r="C124" s="13">
        <v>1082961</v>
      </c>
      <c r="D124" s="13">
        <v>0</v>
      </c>
      <c r="E124" s="13">
        <v>5679262</v>
      </c>
      <c r="F124" s="13">
        <v>1230493</v>
      </c>
      <c r="G124" s="13">
        <f t="shared" ref="G124:L124" si="173">G123</f>
        <v>7992716</v>
      </c>
      <c r="H124" s="23">
        <v>1673.9316532258063</v>
      </c>
      <c r="I124" s="23" t="s">
        <v>86</v>
      </c>
      <c r="J124" s="23">
        <v>8778.4291666666668</v>
      </c>
      <c r="K124" s="23">
        <v>1901.9717069892472</v>
      </c>
      <c r="L124" s="23">
        <f t="shared" si="173"/>
        <v>12354.332526881721</v>
      </c>
    </row>
    <row r="125" spans="1:12" s="15" customFormat="1">
      <c r="A125" s="12">
        <v>59</v>
      </c>
      <c r="B125" s="34" t="s">
        <v>63</v>
      </c>
      <c r="C125" s="8">
        <v>717544</v>
      </c>
      <c r="D125" s="8">
        <v>0</v>
      </c>
      <c r="E125" s="8">
        <v>3967814</v>
      </c>
      <c r="F125" s="8">
        <v>3026474</v>
      </c>
      <c r="G125" s="8">
        <f t="shared" ref="G125" si="174">SUM(C125:F125)</f>
        <v>7711832</v>
      </c>
      <c r="H125" s="9">
        <v>1109.1069892473117</v>
      </c>
      <c r="I125" s="9" t="s">
        <v>86</v>
      </c>
      <c r="J125" s="9">
        <v>6133.0458333333327</v>
      </c>
      <c r="K125" s="9">
        <v>4678.017607526881</v>
      </c>
      <c r="L125" s="9">
        <f t="shared" ref="L125" si="175">SUM(H125:K125)</f>
        <v>11920.170430107526</v>
      </c>
    </row>
    <row r="126" spans="1:12" s="15" customFormat="1" ht="14.25" customHeight="1">
      <c r="A126" s="14"/>
      <c r="B126" s="14" t="s">
        <v>85</v>
      </c>
      <c r="C126" s="13">
        <v>717544</v>
      </c>
      <c r="D126" s="13">
        <v>0</v>
      </c>
      <c r="E126" s="13">
        <v>3967814</v>
      </c>
      <c r="F126" s="13">
        <v>3026474</v>
      </c>
      <c r="G126" s="13">
        <f t="shared" ref="G126:L126" si="176">G125</f>
        <v>7711832</v>
      </c>
      <c r="H126" s="23">
        <v>1109.1069892473117</v>
      </c>
      <c r="I126" s="23" t="s">
        <v>86</v>
      </c>
      <c r="J126" s="23">
        <v>6133.0458333333327</v>
      </c>
      <c r="K126" s="23">
        <v>4678.017607526881</v>
      </c>
      <c r="L126" s="23">
        <f t="shared" si="176"/>
        <v>11920.170430107526</v>
      </c>
    </row>
    <row r="127" spans="1:12" s="15" customFormat="1">
      <c r="A127" s="12">
        <v>60</v>
      </c>
      <c r="B127" s="34" t="s">
        <v>64</v>
      </c>
      <c r="C127" s="8">
        <v>833023.66299999994</v>
      </c>
      <c r="D127" s="8">
        <v>0</v>
      </c>
      <c r="E127" s="8">
        <v>2099140.0060000001</v>
      </c>
      <c r="F127" s="8">
        <v>2038136.0040000002</v>
      </c>
      <c r="G127" s="8">
        <f t="shared" ref="G127" si="177">SUM(C127:F127)</f>
        <v>4970299.6730000004</v>
      </c>
      <c r="H127" s="9">
        <v>1287.6037801747309</v>
      </c>
      <c r="I127" s="9" t="s">
        <v>86</v>
      </c>
      <c r="J127" s="9">
        <v>3244.6384501344087</v>
      </c>
      <c r="K127" s="9">
        <v>3150.3446298387098</v>
      </c>
      <c r="L127" s="9">
        <f t="shared" ref="L127" si="178">SUM(H127:K127)</f>
        <v>7682.5868601478496</v>
      </c>
    </row>
    <row r="128" spans="1:12" s="15" customFormat="1">
      <c r="A128" s="14"/>
      <c r="B128" s="14" t="s">
        <v>132</v>
      </c>
      <c r="C128" s="13">
        <v>833023.66299999994</v>
      </c>
      <c r="D128" s="13">
        <v>0</v>
      </c>
      <c r="E128" s="13">
        <v>2099140.0060000001</v>
      </c>
      <c r="F128" s="13">
        <v>2038136.0040000002</v>
      </c>
      <c r="G128" s="13">
        <f t="shared" ref="G128:L128" si="179">G127</f>
        <v>4970299.6730000004</v>
      </c>
      <c r="H128" s="23">
        <v>1287.6037801747309</v>
      </c>
      <c r="I128" s="23" t="s">
        <v>86</v>
      </c>
      <c r="J128" s="23">
        <v>3244.6384501344087</v>
      </c>
      <c r="K128" s="23">
        <v>3150.3446298387098</v>
      </c>
      <c r="L128" s="23">
        <f t="shared" si="179"/>
        <v>7682.5868601478496</v>
      </c>
    </row>
    <row r="129" spans="1:12" s="15" customFormat="1">
      <c r="A129" s="12">
        <v>61</v>
      </c>
      <c r="B129" s="34" t="s">
        <v>65</v>
      </c>
      <c r="C129" s="8">
        <v>206303</v>
      </c>
      <c r="D129" s="8">
        <v>0</v>
      </c>
      <c r="E129" s="8">
        <v>1838735</v>
      </c>
      <c r="F129" s="8">
        <v>890761</v>
      </c>
      <c r="G129" s="8">
        <f t="shared" ref="G129" si="180">SUM(C129:F129)</f>
        <v>2935799</v>
      </c>
      <c r="H129" s="9">
        <v>318.88232526881723</v>
      </c>
      <c r="I129" s="9" t="s">
        <v>86</v>
      </c>
      <c r="J129" s="9">
        <v>2842.1307123655911</v>
      </c>
      <c r="K129" s="9">
        <v>1376.8483198924732</v>
      </c>
      <c r="L129" s="9">
        <f t="shared" ref="L129" si="181">SUM(H129:K129)</f>
        <v>4537.861357526881</v>
      </c>
    </row>
    <row r="130" spans="1:12" s="15" customFormat="1">
      <c r="A130" s="14"/>
      <c r="B130" s="14" t="s">
        <v>133</v>
      </c>
      <c r="C130" s="13">
        <v>206303</v>
      </c>
      <c r="D130" s="13">
        <v>0</v>
      </c>
      <c r="E130" s="13">
        <v>1838735</v>
      </c>
      <c r="F130" s="13">
        <v>890761</v>
      </c>
      <c r="G130" s="13">
        <f t="shared" ref="G130:L130" si="182">G129</f>
        <v>2935799</v>
      </c>
      <c r="H130" s="23">
        <v>318.88232526881723</v>
      </c>
      <c r="I130" s="23" t="s">
        <v>86</v>
      </c>
      <c r="J130" s="23">
        <v>2842.1307123655911</v>
      </c>
      <c r="K130" s="23">
        <v>1376.8483198924732</v>
      </c>
      <c r="L130" s="23">
        <f t="shared" si="182"/>
        <v>4537.861357526881</v>
      </c>
    </row>
    <row r="131" spans="1:12" s="15" customFormat="1">
      <c r="A131" s="10">
        <v>62</v>
      </c>
      <c r="B131" s="17" t="s">
        <v>137</v>
      </c>
      <c r="C131" s="8">
        <v>0</v>
      </c>
      <c r="D131" s="8">
        <v>0</v>
      </c>
      <c r="E131" s="8">
        <v>538320.81999999995</v>
      </c>
      <c r="F131" s="8">
        <v>278699.16799999995</v>
      </c>
      <c r="G131" s="8">
        <f t="shared" ref="G131" si="183">SUM(C131:F131)</f>
        <v>817019.9879999999</v>
      </c>
      <c r="H131" s="9" t="s">
        <v>86</v>
      </c>
      <c r="I131" s="9" t="s">
        <v>86</v>
      </c>
      <c r="J131" s="9">
        <v>832.08191263440847</v>
      </c>
      <c r="K131" s="9">
        <v>430.78500430107516</v>
      </c>
      <c r="L131" s="9">
        <f t="shared" ref="L131" si="184">SUM(H131:K131)</f>
        <v>1262.8669169354837</v>
      </c>
    </row>
    <row r="132" spans="1:12" s="15" customFormat="1">
      <c r="A132" s="14"/>
      <c r="B132" s="14" t="s">
        <v>138</v>
      </c>
      <c r="C132" s="13">
        <v>0</v>
      </c>
      <c r="D132" s="13">
        <v>0</v>
      </c>
      <c r="E132" s="13">
        <v>538320.81999999995</v>
      </c>
      <c r="F132" s="13">
        <v>278699.16799999995</v>
      </c>
      <c r="G132" s="13">
        <f t="shared" ref="G132:L132" si="185">G131</f>
        <v>817019.9879999999</v>
      </c>
      <c r="H132" s="23" t="s">
        <v>86</v>
      </c>
      <c r="I132" s="23" t="s">
        <v>86</v>
      </c>
      <c r="J132" s="23">
        <v>832.08191263440847</v>
      </c>
      <c r="K132" s="23">
        <v>430.78500430107516</v>
      </c>
      <c r="L132" s="23">
        <f t="shared" si="185"/>
        <v>1262.8669169354837</v>
      </c>
    </row>
    <row r="133" spans="1:12" s="15" customFormat="1">
      <c r="A133" s="10">
        <v>63</v>
      </c>
      <c r="B133" s="17" t="s">
        <v>66</v>
      </c>
      <c r="C133" s="8">
        <v>5800</v>
      </c>
      <c r="D133" s="8">
        <v>55944</v>
      </c>
      <c r="E133" s="8">
        <v>3032889</v>
      </c>
      <c r="F133" s="8">
        <v>1051347</v>
      </c>
      <c r="G133" s="8">
        <f t="shared" ref="G133" si="186">SUM(C133:F133)</f>
        <v>4145980</v>
      </c>
      <c r="H133" s="9">
        <v>8.96505376344086</v>
      </c>
      <c r="I133" s="9">
        <v>86.472580645161273</v>
      </c>
      <c r="J133" s="9">
        <v>4687.9332661290318</v>
      </c>
      <c r="K133" s="9">
        <v>1625.0659274193547</v>
      </c>
      <c r="L133" s="9">
        <f t="shared" ref="L133" si="187">SUM(H133:K133)</f>
        <v>6408.436827956989</v>
      </c>
    </row>
    <row r="134" spans="1:12" s="15" customFormat="1">
      <c r="A134" s="14"/>
      <c r="B134" s="14" t="s">
        <v>85</v>
      </c>
      <c r="C134" s="13">
        <v>5800</v>
      </c>
      <c r="D134" s="13">
        <v>55944</v>
      </c>
      <c r="E134" s="13">
        <v>3032889</v>
      </c>
      <c r="F134" s="13">
        <v>1051347</v>
      </c>
      <c r="G134" s="13">
        <f t="shared" ref="G134:L134" si="188">G133</f>
        <v>4145980</v>
      </c>
      <c r="H134" s="23">
        <v>8.96505376344086</v>
      </c>
      <c r="I134" s="23">
        <v>86.472580645161273</v>
      </c>
      <c r="J134" s="23">
        <v>4687.9332661290318</v>
      </c>
      <c r="K134" s="23">
        <v>1625.0659274193547</v>
      </c>
      <c r="L134" s="23">
        <f t="shared" si="188"/>
        <v>6408.436827956989</v>
      </c>
    </row>
    <row r="135" spans="1:12" s="15" customFormat="1">
      <c r="A135" s="27">
        <v>64</v>
      </c>
      <c r="B135" s="28" t="s">
        <v>67</v>
      </c>
      <c r="C135" s="8">
        <v>674306</v>
      </c>
      <c r="D135" s="8">
        <v>0</v>
      </c>
      <c r="E135" s="8">
        <v>3777007</v>
      </c>
      <c r="F135" s="8">
        <v>2657394</v>
      </c>
      <c r="G135" s="8">
        <f t="shared" ref="G135" si="189">SUM(C135:F135)</f>
        <v>7108707</v>
      </c>
      <c r="H135" s="9">
        <v>1042.2740591397849</v>
      </c>
      <c r="I135" s="9" t="s">
        <v>86</v>
      </c>
      <c r="J135" s="9">
        <v>5838.1156586021498</v>
      </c>
      <c r="K135" s="9">
        <v>4107.5310483870962</v>
      </c>
      <c r="L135" s="9">
        <f t="shared" ref="L135" si="190">SUM(H135:K135)</f>
        <v>10987.920766129031</v>
      </c>
    </row>
    <row r="136" spans="1:12" s="15" customFormat="1">
      <c r="A136" s="38"/>
      <c r="B136" s="39" t="s">
        <v>134</v>
      </c>
      <c r="C136" s="13">
        <v>674306</v>
      </c>
      <c r="D136" s="13">
        <v>0</v>
      </c>
      <c r="E136" s="13">
        <v>3777007</v>
      </c>
      <c r="F136" s="13">
        <v>2657394</v>
      </c>
      <c r="G136" s="13">
        <f t="shared" ref="G136:L136" si="191">G135</f>
        <v>7108707</v>
      </c>
      <c r="H136" s="23">
        <v>1042.2740591397849</v>
      </c>
      <c r="I136" s="23" t="s">
        <v>86</v>
      </c>
      <c r="J136" s="23">
        <v>5838.1156586021498</v>
      </c>
      <c r="K136" s="23">
        <v>4107.5310483870962</v>
      </c>
      <c r="L136" s="23">
        <f t="shared" si="191"/>
        <v>10987.920766129031</v>
      </c>
    </row>
    <row r="137" spans="1:12" s="15" customFormat="1">
      <c r="A137" s="18">
        <v>65</v>
      </c>
      <c r="B137" s="19" t="s">
        <v>68</v>
      </c>
      <c r="C137" s="8">
        <v>418667</v>
      </c>
      <c r="D137" s="8">
        <v>0</v>
      </c>
      <c r="E137" s="8">
        <v>1070561</v>
      </c>
      <c r="F137" s="8">
        <v>992883</v>
      </c>
      <c r="G137" s="8">
        <f t="shared" ref="G137" si="192">SUM(C137:F137)</f>
        <v>2482111</v>
      </c>
      <c r="H137" s="9">
        <v>647.13313172043013</v>
      </c>
      <c r="I137" s="9" t="s">
        <v>86</v>
      </c>
      <c r="J137" s="9">
        <v>1654.7649865591395</v>
      </c>
      <c r="K137" s="9">
        <v>1534.6981854838709</v>
      </c>
      <c r="L137" s="9">
        <f t="shared" ref="L137" si="193">SUM(H137:K137)</f>
        <v>3836.5963037634406</v>
      </c>
    </row>
    <row r="138" spans="1:12" s="15" customFormat="1">
      <c r="A138" s="40"/>
      <c r="B138" s="41" t="s">
        <v>135</v>
      </c>
      <c r="C138" s="13">
        <v>418667</v>
      </c>
      <c r="D138" s="13">
        <v>0</v>
      </c>
      <c r="E138" s="13">
        <v>1070561</v>
      </c>
      <c r="F138" s="13">
        <v>992883</v>
      </c>
      <c r="G138" s="13">
        <f t="shared" ref="G138:L138" si="194">G137</f>
        <v>2482111</v>
      </c>
      <c r="H138" s="23">
        <v>647.13313172043013</v>
      </c>
      <c r="I138" s="23" t="s">
        <v>86</v>
      </c>
      <c r="J138" s="23">
        <v>1654.7649865591395</v>
      </c>
      <c r="K138" s="23">
        <v>1534.6981854838709</v>
      </c>
      <c r="L138" s="23">
        <f t="shared" si="194"/>
        <v>3836.5963037634406</v>
      </c>
    </row>
    <row r="139" spans="1:12" s="15" customFormat="1" ht="15.75" customHeight="1">
      <c r="A139" s="20">
        <v>66</v>
      </c>
      <c r="B139" s="17" t="s">
        <v>139</v>
      </c>
      <c r="C139" s="8">
        <v>0</v>
      </c>
      <c r="D139" s="8">
        <v>0</v>
      </c>
      <c r="E139" s="8">
        <v>332590</v>
      </c>
      <c r="F139" s="8">
        <v>59325</v>
      </c>
      <c r="G139" s="8">
        <f t="shared" ref="G139" si="195">SUM(C139:F139)</f>
        <v>391915</v>
      </c>
      <c r="H139" s="9" t="s">
        <v>86</v>
      </c>
      <c r="I139" s="9" t="s">
        <v>86</v>
      </c>
      <c r="J139" s="9">
        <v>514.08400537634407</v>
      </c>
      <c r="K139" s="9">
        <v>91.698588709677409</v>
      </c>
      <c r="L139" s="9">
        <f t="shared" ref="L139" si="196">SUM(H139:K139)</f>
        <v>605.7825940860215</v>
      </c>
    </row>
    <row r="140" spans="1:12" s="15" customFormat="1">
      <c r="A140" s="14"/>
      <c r="B140" s="14" t="s">
        <v>85</v>
      </c>
      <c r="C140" s="13">
        <v>0</v>
      </c>
      <c r="D140" s="13">
        <v>0</v>
      </c>
      <c r="E140" s="13">
        <v>332590</v>
      </c>
      <c r="F140" s="13">
        <v>59325</v>
      </c>
      <c r="G140" s="13">
        <f t="shared" ref="G140:L140" si="197">G139</f>
        <v>391915</v>
      </c>
      <c r="H140" s="23" t="s">
        <v>86</v>
      </c>
      <c r="I140" s="23" t="s">
        <v>86</v>
      </c>
      <c r="J140" s="23">
        <v>514.08400537634407</v>
      </c>
      <c r="K140" s="23">
        <v>91.698588709677409</v>
      </c>
      <c r="L140" s="23">
        <f t="shared" si="197"/>
        <v>605.7825940860215</v>
      </c>
    </row>
    <row r="141" spans="1:12" s="15" customFormat="1">
      <c r="A141" s="20">
        <v>67</v>
      </c>
      <c r="B141" s="21" t="s">
        <v>69</v>
      </c>
      <c r="C141" s="8">
        <v>893465</v>
      </c>
      <c r="D141" s="8">
        <v>0</v>
      </c>
      <c r="E141" s="8">
        <v>2364658</v>
      </c>
      <c r="F141" s="8">
        <v>2003292</v>
      </c>
      <c r="G141" s="8">
        <f t="shared" ref="G141" si="198">SUM(C141:F141)</f>
        <v>5261415</v>
      </c>
      <c r="H141" s="9">
        <v>1381.0278897849462</v>
      </c>
      <c r="I141" s="9" t="s">
        <v>86</v>
      </c>
      <c r="J141" s="9">
        <v>3655.0493279569887</v>
      </c>
      <c r="K141" s="9">
        <v>3096.4862903225803</v>
      </c>
      <c r="L141" s="9">
        <f t="shared" ref="L141" si="199">SUM(H141:K141)</f>
        <v>8132.5635080645152</v>
      </c>
    </row>
    <row r="142" spans="1:12" s="15" customFormat="1">
      <c r="A142" s="42"/>
      <c r="B142" s="43" t="s">
        <v>136</v>
      </c>
      <c r="C142" s="13">
        <v>893465</v>
      </c>
      <c r="D142" s="13">
        <v>0</v>
      </c>
      <c r="E142" s="13">
        <v>2364658</v>
      </c>
      <c r="F142" s="13">
        <v>2003292</v>
      </c>
      <c r="G142" s="13">
        <f t="shared" ref="G142:L142" si="200">G141</f>
        <v>5261415</v>
      </c>
      <c r="H142" s="23">
        <v>1381.0278897849462</v>
      </c>
      <c r="I142" s="23" t="s">
        <v>86</v>
      </c>
      <c r="J142" s="23">
        <v>3655.0493279569887</v>
      </c>
      <c r="K142" s="23">
        <v>3096.4862903225803</v>
      </c>
      <c r="L142" s="23">
        <f t="shared" si="200"/>
        <v>8132.5635080645152</v>
      </c>
    </row>
    <row r="143" spans="1:12" s="15" customFormat="1">
      <c r="A143" s="29"/>
      <c r="B143" s="22" t="s">
        <v>70</v>
      </c>
      <c r="C143" s="44">
        <f>C7+C9+C11+C13+C15+C17+C19+C21+C23+C25+C27+C29+C33+C35+C37+C39+C41+C43+C45+C47+C49+C51+C53+C55+C57+C59+C61+C63+C65+C67+C69+C71+C75+C77+C79+C85+C87+C89+C91+C93+C95+C97+C99+C101+C103+C105+C107+C109+C111+C113+C115+C117+C119+C121+C123+C125+C127+C129+C133+C135+C137+C141+C83+C81+C139+C131+C73+C31</f>
        <v>30827934.007999998</v>
      </c>
      <c r="D143" s="44">
        <f t="shared" ref="D143:L143" si="201">D7+D9+D11+D13+D15+D17+D19+D21+D23+D25+D27+D29+D33+D35+D37+D39+D41+D43+D45+D47+D49+D51+D53+D55+D57+D59+D61+D63+D65+D67+D69+D71+D75+D77+D79+D85+D87+D89+D91+D93+D95+D97+D99+D101+D103+D105+D107+D109+D111+D113+D115+D117+D119+D121+D123+D125+D127+D129+D133+D135+D137+D141+D83+D81+D139+D131+D73+D31</f>
        <v>3160226.625</v>
      </c>
      <c r="E143" s="44">
        <f t="shared" si="201"/>
        <v>161408321.54747003</v>
      </c>
      <c r="F143" s="44">
        <f t="shared" si="201"/>
        <v>90759953.406199992</v>
      </c>
      <c r="G143" s="44">
        <f t="shared" si="201"/>
        <v>286156435.58666998</v>
      </c>
      <c r="H143" s="44">
        <f t="shared" si="201"/>
        <v>47650.70444784945</v>
      </c>
      <c r="I143" s="44">
        <f t="shared" si="201"/>
        <v>4884.7588961693546</v>
      </c>
      <c r="J143" s="44">
        <f t="shared" si="201"/>
        <v>249488.66905858938</v>
      </c>
      <c r="K143" s="44">
        <f t="shared" si="201"/>
        <v>140287.56238861557</v>
      </c>
      <c r="L143" s="44">
        <f t="shared" si="201"/>
        <v>442311.6947912238</v>
      </c>
    </row>
    <row r="144" spans="1:12" s="15" customForma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s="15" customForma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s="15" customFormat="1">
      <c r="A146" s="1"/>
      <c r="B146" s="1"/>
      <c r="C146" s="1" t="s">
        <v>77</v>
      </c>
      <c r="D146" s="1"/>
      <c r="E146" s="1"/>
      <c r="F146" s="1"/>
      <c r="G146" s="1"/>
      <c r="H146" s="1"/>
      <c r="I146" s="1"/>
      <c r="J146" s="1"/>
      <c r="K146" s="1"/>
      <c r="L146" s="1"/>
    </row>
    <row r="147" spans="1:12" s="15" customForma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s="15" customFormat="1"/>
    <row r="149" spans="1:12" s="15" customFormat="1"/>
    <row r="150" spans="1:12" s="15" customFormat="1"/>
    <row r="151" spans="1:12" s="15" customFormat="1"/>
    <row r="152" spans="1:12" s="15" customFormat="1"/>
    <row r="153" spans="1:12" s="15" customFormat="1"/>
    <row r="154" spans="1:12" s="15" customFormat="1"/>
    <row r="155" spans="1:12" s="15" customFormat="1"/>
    <row r="156" spans="1:12" s="15" customFormat="1"/>
    <row r="157" spans="1:12" s="15" customFormat="1"/>
    <row r="158" spans="1:12" s="15" customFormat="1"/>
    <row r="159" spans="1:12" s="15" customFormat="1"/>
    <row r="160" spans="1:12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 s="15" customFormat="1"/>
    <row r="212" spans="1:13" s="15" customFormat="1"/>
    <row r="213" spans="1:13" s="15" customFormat="1"/>
    <row r="214" spans="1:13" s="15" customFormat="1"/>
    <row r="215" spans="1:13" s="15" customFormat="1"/>
    <row r="216" spans="1:13" s="15" customFormat="1"/>
    <row r="217" spans="1:13" s="15" customFormat="1"/>
    <row r="218" spans="1:13" s="15" customFormat="1"/>
    <row r="219" spans="1:13" s="15" customFormat="1"/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</row>
    <row r="241" spans="1:13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</row>
    <row r="242" spans="1:13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</row>
    <row r="243" spans="1:1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</row>
    <row r="244" spans="1:13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</row>
    <row r="245" spans="1:13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</row>
    <row r="246" spans="1:13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A3891-6A3C-43BE-A34F-E9E25EF8813F}">
  <dimension ref="A1:P246"/>
  <sheetViews>
    <sheetView zoomScale="90" zoomScaleNormal="90" workbookViewId="0">
      <pane xSplit="1" ySplit="6" topLeftCell="B126" activePane="bottomRight" state="frozen"/>
      <selection pane="topRight" activeCell="I1" sqref="I1"/>
      <selection pane="bottomLeft" activeCell="A29" sqref="A29"/>
      <selection pane="bottomRight" activeCell="F22" sqref="F22"/>
    </sheetView>
  </sheetViews>
  <sheetFormatPr defaultColWidth="9" defaultRowHeight="15"/>
  <cols>
    <col min="1" max="1" width="4.5703125" style="1" customWidth="1"/>
    <col min="2" max="2" width="58.42578125" style="1" customWidth="1"/>
    <col min="3" max="12" width="12.5703125" style="1" customWidth="1"/>
    <col min="13" max="16384" width="9" style="1"/>
  </cols>
  <sheetData>
    <row r="1" spans="1:13" ht="15.7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30"/>
    </row>
    <row r="2" spans="1:13" ht="15.75">
      <c r="B2" s="59" t="s">
        <v>151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60" t="s">
        <v>2</v>
      </c>
      <c r="B4" s="61" t="s">
        <v>3</v>
      </c>
      <c r="C4" s="62" t="s">
        <v>4</v>
      </c>
      <c r="D4" s="62"/>
      <c r="E4" s="62"/>
      <c r="F4" s="62"/>
      <c r="G4" s="62"/>
      <c r="H4" s="62" t="s">
        <v>5</v>
      </c>
      <c r="I4" s="62"/>
      <c r="J4" s="62"/>
      <c r="K4" s="62"/>
      <c r="L4" s="62"/>
    </row>
    <row r="5" spans="1:13">
      <c r="A5" s="60"/>
      <c r="B5" s="61"/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3">
      <c r="A6" s="60"/>
      <c r="B6" s="61"/>
      <c r="C6" s="31" t="s">
        <v>6</v>
      </c>
      <c r="D6" s="31" t="s">
        <v>7</v>
      </c>
      <c r="E6" s="31" t="s">
        <v>8</v>
      </c>
      <c r="F6" s="31" t="s">
        <v>9</v>
      </c>
      <c r="G6" s="55" t="s">
        <v>10</v>
      </c>
      <c r="H6" s="55" t="s">
        <v>6</v>
      </c>
      <c r="I6" s="55" t="s">
        <v>7</v>
      </c>
      <c r="J6" s="55" t="s">
        <v>8</v>
      </c>
      <c r="K6" s="55" t="s">
        <v>9</v>
      </c>
      <c r="L6" s="55" t="s">
        <v>10</v>
      </c>
    </row>
    <row r="7" spans="1:13" s="15" customFormat="1">
      <c r="A7" s="6">
        <v>1</v>
      </c>
      <c r="B7" s="7" t="s">
        <v>78</v>
      </c>
      <c r="C7" s="8">
        <v>112326</v>
      </c>
      <c r="D7" s="8">
        <v>0</v>
      </c>
      <c r="E7" s="8">
        <v>784696</v>
      </c>
      <c r="F7" s="8">
        <v>378984</v>
      </c>
      <c r="G7" s="8">
        <f>SUM(C7:F7)</f>
        <v>1276006</v>
      </c>
      <c r="H7" s="9">
        <v>173.62217741935481</v>
      </c>
      <c r="I7" s="9" t="s">
        <v>86</v>
      </c>
      <c r="J7" s="9">
        <v>1212.9037634408601</v>
      </c>
      <c r="K7" s="9">
        <v>585.79516129032254</v>
      </c>
      <c r="L7" s="9">
        <f>SUM(H7:K7)</f>
        <v>1972.3211021505374</v>
      </c>
    </row>
    <row r="8" spans="1:13" s="15" customFormat="1">
      <c r="A8" s="32"/>
      <c r="B8" s="33" t="s">
        <v>87</v>
      </c>
      <c r="C8" s="13">
        <v>112326</v>
      </c>
      <c r="D8" s="13">
        <v>0</v>
      </c>
      <c r="E8" s="13">
        <v>784696</v>
      </c>
      <c r="F8" s="13">
        <v>378984</v>
      </c>
      <c r="G8" s="13">
        <f>G7</f>
        <v>1276006</v>
      </c>
      <c r="H8" s="23">
        <v>173.62217741935481</v>
      </c>
      <c r="I8" s="23" t="s">
        <v>86</v>
      </c>
      <c r="J8" s="23">
        <v>1212.9037634408601</v>
      </c>
      <c r="K8" s="23">
        <v>585.79516129032254</v>
      </c>
      <c r="L8" s="23">
        <f t="shared" ref="L8" si="0">L7</f>
        <v>1972.3211021505374</v>
      </c>
    </row>
    <row r="9" spans="1:13" s="15" customFormat="1">
      <c r="A9" s="6">
        <v>2</v>
      </c>
      <c r="B9" s="7" t="s">
        <v>11</v>
      </c>
      <c r="C9" s="8">
        <v>701496</v>
      </c>
      <c r="D9" s="8">
        <v>93223</v>
      </c>
      <c r="E9" s="8">
        <v>2022299</v>
      </c>
      <c r="F9" s="8">
        <v>669300</v>
      </c>
      <c r="G9" s="8">
        <f t="shared" ref="G9" si="1">SUM(C9:F9)</f>
        <v>3486318</v>
      </c>
      <c r="H9" s="9">
        <v>1084.3016129032258</v>
      </c>
      <c r="I9" s="9">
        <v>144.09469086021505</v>
      </c>
      <c r="J9" s="9">
        <v>3125.8653897849463</v>
      </c>
      <c r="K9" s="9">
        <v>1034.5362903225805</v>
      </c>
      <c r="L9" s="9">
        <f t="shared" ref="L9" si="2">SUM(H9:K9)</f>
        <v>5388.797983870968</v>
      </c>
    </row>
    <row r="10" spans="1:13" s="15" customFormat="1">
      <c r="A10" s="32"/>
      <c r="B10" s="33" t="s">
        <v>88</v>
      </c>
      <c r="C10" s="13">
        <v>112326</v>
      </c>
      <c r="D10" s="13">
        <v>0</v>
      </c>
      <c r="E10" s="13">
        <v>784696</v>
      </c>
      <c r="F10" s="13">
        <v>378984</v>
      </c>
      <c r="G10" s="13">
        <f t="shared" ref="G10:L10" si="3">G8</f>
        <v>1276006</v>
      </c>
      <c r="H10" s="23">
        <v>173.62217741935481</v>
      </c>
      <c r="I10" s="23" t="s">
        <v>86</v>
      </c>
      <c r="J10" s="23">
        <v>1212.9037634408601</v>
      </c>
      <c r="K10" s="23">
        <v>585.79516129032254</v>
      </c>
      <c r="L10" s="23">
        <f t="shared" si="3"/>
        <v>1972.3211021505374</v>
      </c>
    </row>
    <row r="11" spans="1:13" s="15" customFormat="1">
      <c r="A11" s="6">
        <v>3</v>
      </c>
      <c r="B11" s="11" t="s">
        <v>140</v>
      </c>
      <c r="C11" s="8">
        <v>0</v>
      </c>
      <c r="D11" s="8">
        <v>0</v>
      </c>
      <c r="E11" s="8">
        <v>129147.72500000001</v>
      </c>
      <c r="F11" s="8">
        <v>80388.736000000004</v>
      </c>
      <c r="G11" s="8">
        <f t="shared" ref="G11" si="4">SUM(C11:F11)</f>
        <v>209536.46100000001</v>
      </c>
      <c r="H11" s="9" t="s">
        <v>86</v>
      </c>
      <c r="I11" s="9" t="s">
        <v>86</v>
      </c>
      <c r="J11" s="9">
        <v>199.62349966397849</v>
      </c>
      <c r="K11" s="9">
        <v>124.25678279569892</v>
      </c>
      <c r="L11" s="9">
        <f t="shared" ref="L11" si="5">SUM(H11:K11)</f>
        <v>323.8802824596774</v>
      </c>
    </row>
    <row r="12" spans="1:13" s="15" customFormat="1">
      <c r="A12" s="32"/>
      <c r="B12" s="14" t="s">
        <v>138</v>
      </c>
      <c r="C12" s="13">
        <v>0</v>
      </c>
      <c r="D12" s="13">
        <v>0</v>
      </c>
      <c r="E12" s="13">
        <v>129147.72500000001</v>
      </c>
      <c r="F12" s="13">
        <v>80388.736000000004</v>
      </c>
      <c r="G12" s="13">
        <f t="shared" ref="G12:L12" si="6">G11</f>
        <v>209536.46100000001</v>
      </c>
      <c r="H12" s="23" t="s">
        <v>86</v>
      </c>
      <c r="I12" s="23" t="s">
        <v>86</v>
      </c>
      <c r="J12" s="23">
        <v>199.62349966397849</v>
      </c>
      <c r="K12" s="23">
        <v>124.25678279569892</v>
      </c>
      <c r="L12" s="23">
        <f t="shared" si="6"/>
        <v>323.8802824596774</v>
      </c>
    </row>
    <row r="13" spans="1:13" s="15" customFormat="1">
      <c r="A13" s="6">
        <v>4</v>
      </c>
      <c r="B13" s="11" t="s">
        <v>12</v>
      </c>
      <c r="C13" s="8">
        <v>0</v>
      </c>
      <c r="D13" s="8">
        <v>0</v>
      </c>
      <c r="E13" s="8">
        <v>755544.054</v>
      </c>
      <c r="F13" s="8">
        <v>1312870.19</v>
      </c>
      <c r="G13" s="8">
        <f t="shared" ref="G13" si="7">SUM(C13:F13)</f>
        <v>2068414.2439999999</v>
      </c>
      <c r="H13" s="9" t="s">
        <v>86</v>
      </c>
      <c r="I13" s="9" t="s">
        <v>86</v>
      </c>
      <c r="J13" s="9">
        <v>1167.8436318548386</v>
      </c>
      <c r="K13" s="9">
        <v>2029.3020409946234</v>
      </c>
      <c r="L13" s="9">
        <f t="shared" ref="L13" si="8">SUM(H13:K13)</f>
        <v>3197.1456728494622</v>
      </c>
    </row>
    <row r="14" spans="1:13" s="15" customFormat="1">
      <c r="A14" s="32"/>
      <c r="B14" s="33" t="s">
        <v>89</v>
      </c>
      <c r="C14" s="13">
        <v>0</v>
      </c>
      <c r="D14" s="13">
        <v>0</v>
      </c>
      <c r="E14" s="13">
        <v>755544.054</v>
      </c>
      <c r="F14" s="13">
        <v>1312870.19</v>
      </c>
      <c r="G14" s="13">
        <f t="shared" ref="G14:L14" si="9">G13</f>
        <v>2068414.2439999999</v>
      </c>
      <c r="H14" s="23" t="s">
        <v>86</v>
      </c>
      <c r="I14" s="23" t="s">
        <v>86</v>
      </c>
      <c r="J14" s="23">
        <v>1167.8436318548386</v>
      </c>
      <c r="K14" s="23">
        <v>2029.3020409946234</v>
      </c>
      <c r="L14" s="23">
        <f t="shared" si="9"/>
        <v>3197.1456728494622</v>
      </c>
    </row>
    <row r="15" spans="1:13" s="15" customFormat="1">
      <c r="A15" s="12">
        <v>5</v>
      </c>
      <c r="B15" s="34" t="s">
        <v>13</v>
      </c>
      <c r="C15" s="8">
        <v>0</v>
      </c>
      <c r="D15" s="8">
        <v>0</v>
      </c>
      <c r="E15" s="8">
        <v>1457665</v>
      </c>
      <c r="F15" s="8">
        <v>1861235</v>
      </c>
      <c r="G15" s="8">
        <f t="shared" ref="G15" si="10">SUM(C15:F15)</f>
        <v>3318900</v>
      </c>
      <c r="H15" s="9" t="s">
        <v>86</v>
      </c>
      <c r="I15" s="9" t="s">
        <v>86</v>
      </c>
      <c r="J15" s="9">
        <v>2253.1112231182792</v>
      </c>
      <c r="K15" s="9">
        <v>2876.9089381720432</v>
      </c>
      <c r="L15" s="9">
        <f t="shared" ref="L15" si="11">SUM(H15:K15)</f>
        <v>5130.020161290322</v>
      </c>
    </row>
    <row r="16" spans="1:13" s="15" customFormat="1">
      <c r="A16" s="33"/>
      <c r="B16" s="33" t="s">
        <v>90</v>
      </c>
      <c r="C16" s="13">
        <v>0</v>
      </c>
      <c r="D16" s="13">
        <v>0</v>
      </c>
      <c r="E16" s="13">
        <v>1457665</v>
      </c>
      <c r="F16" s="13">
        <v>1861235</v>
      </c>
      <c r="G16" s="13">
        <f t="shared" ref="G16:L16" si="12">G15</f>
        <v>3318900</v>
      </c>
      <c r="H16" s="23" t="s">
        <v>86</v>
      </c>
      <c r="I16" s="23" t="s">
        <v>86</v>
      </c>
      <c r="J16" s="23">
        <v>2253.1112231182792</v>
      </c>
      <c r="K16" s="23">
        <v>2876.9089381720432</v>
      </c>
      <c r="L16" s="23">
        <f t="shared" si="12"/>
        <v>5130.020161290322</v>
      </c>
    </row>
    <row r="17" spans="1:12" s="15" customFormat="1">
      <c r="A17" s="12">
        <v>5</v>
      </c>
      <c r="B17" s="34" t="s">
        <v>141</v>
      </c>
      <c r="C17" s="8">
        <v>0</v>
      </c>
      <c r="D17" s="8">
        <v>0</v>
      </c>
      <c r="E17" s="8">
        <v>412280.63</v>
      </c>
      <c r="F17" s="8">
        <v>29092.198</v>
      </c>
      <c r="G17" s="8">
        <f t="shared" ref="G17" si="13">SUM(C17:F17)</f>
        <v>441372.82799999998</v>
      </c>
      <c r="H17" s="9" t="s">
        <v>86</v>
      </c>
      <c r="I17" s="9" t="s">
        <v>86</v>
      </c>
      <c r="J17" s="9">
        <v>637.26172647849455</v>
      </c>
      <c r="K17" s="9">
        <v>44.967779166666666</v>
      </c>
      <c r="L17" s="9">
        <f t="shared" ref="L17" si="14">SUM(H17:K17)</f>
        <v>682.22950564516123</v>
      </c>
    </row>
    <row r="18" spans="1:12" s="15" customFormat="1">
      <c r="A18" s="33"/>
      <c r="B18" s="33" t="s">
        <v>138</v>
      </c>
      <c r="C18" s="13">
        <v>0</v>
      </c>
      <c r="D18" s="13">
        <v>0</v>
      </c>
      <c r="E18" s="13">
        <v>412280.63</v>
      </c>
      <c r="F18" s="13">
        <v>29092.198</v>
      </c>
      <c r="G18" s="13">
        <f t="shared" ref="G18:L18" si="15">G17</f>
        <v>441372.82799999998</v>
      </c>
      <c r="H18" s="23" t="s">
        <v>86</v>
      </c>
      <c r="I18" s="23" t="s">
        <v>86</v>
      </c>
      <c r="J18" s="23">
        <v>637.26172647849455</v>
      </c>
      <c r="K18" s="23">
        <v>44.967779166666666</v>
      </c>
      <c r="L18" s="23">
        <f t="shared" si="15"/>
        <v>682.22950564516123</v>
      </c>
    </row>
    <row r="19" spans="1:12" s="15" customFormat="1">
      <c r="A19" s="12">
        <v>6</v>
      </c>
      <c r="B19" s="34" t="s">
        <v>14</v>
      </c>
      <c r="C19" s="8">
        <v>673219</v>
      </c>
      <c r="D19" s="8">
        <v>6125</v>
      </c>
      <c r="E19" s="8">
        <v>3452283</v>
      </c>
      <c r="F19" s="8">
        <v>897321</v>
      </c>
      <c r="G19" s="8">
        <f t="shared" ref="G19" si="16">SUM(C19:F19)</f>
        <v>5028948</v>
      </c>
      <c r="H19" s="9">
        <v>1040.593884408602</v>
      </c>
      <c r="I19" s="9">
        <v>9.4674059139784941</v>
      </c>
      <c r="J19" s="9">
        <v>5336.1901209677408</v>
      </c>
      <c r="K19" s="9">
        <v>1386.9881048387097</v>
      </c>
      <c r="L19" s="9">
        <f t="shared" ref="L19" si="17">SUM(H19:K19)</f>
        <v>7773.2395161290306</v>
      </c>
    </row>
    <row r="20" spans="1:12" s="15" customFormat="1">
      <c r="A20" s="33"/>
      <c r="B20" s="33" t="s">
        <v>91</v>
      </c>
      <c r="C20" s="13">
        <v>673219</v>
      </c>
      <c r="D20" s="13">
        <v>6125</v>
      </c>
      <c r="E20" s="13">
        <v>3452283</v>
      </c>
      <c r="F20" s="13">
        <v>897321</v>
      </c>
      <c r="G20" s="13">
        <f t="shared" ref="G20:L20" si="18">G19</f>
        <v>5028948</v>
      </c>
      <c r="H20" s="23">
        <v>1040.593884408602</v>
      </c>
      <c r="I20" s="23">
        <v>9.4674059139784941</v>
      </c>
      <c r="J20" s="23">
        <v>5336.1901209677408</v>
      </c>
      <c r="K20" s="23">
        <v>1386.9881048387097</v>
      </c>
      <c r="L20" s="23">
        <f t="shared" si="18"/>
        <v>7773.2395161290306</v>
      </c>
    </row>
    <row r="21" spans="1:12" s="15" customFormat="1" ht="15" customHeight="1">
      <c r="A21" s="12">
        <v>7</v>
      </c>
      <c r="B21" s="34" t="s">
        <v>15</v>
      </c>
      <c r="C21" s="8">
        <v>344394.91600000003</v>
      </c>
      <c r="D21" s="8">
        <v>244686</v>
      </c>
      <c r="E21" s="8">
        <v>5904292.1450600019</v>
      </c>
      <c r="F21" s="8">
        <v>2663039.3549999995</v>
      </c>
      <c r="G21" s="8">
        <f t="shared" ref="G21" si="19">SUM(C21:F21)</f>
        <v>9156412.4160600007</v>
      </c>
      <c r="H21" s="9">
        <v>532.330851344086</v>
      </c>
      <c r="I21" s="9">
        <v>378.21088709677417</v>
      </c>
      <c r="J21" s="9">
        <v>9126.2580199180138</v>
      </c>
      <c r="K21" s="9">
        <v>4116.2570675403213</v>
      </c>
      <c r="L21" s="9">
        <f t="shared" ref="L21" si="20">SUM(H21:K21)</f>
        <v>14153.056825899195</v>
      </c>
    </row>
    <row r="22" spans="1:12" s="15" customFormat="1">
      <c r="A22" s="33"/>
      <c r="B22" s="33" t="s">
        <v>92</v>
      </c>
      <c r="C22" s="13">
        <v>344394.91600000003</v>
      </c>
      <c r="D22" s="13">
        <v>244686</v>
      </c>
      <c r="E22" s="13">
        <v>5904292.1450600019</v>
      </c>
      <c r="F22" s="13">
        <v>2663039.3549999995</v>
      </c>
      <c r="G22" s="13">
        <f t="shared" ref="G22:L22" si="21">G21</f>
        <v>9156412.4160600007</v>
      </c>
      <c r="H22" s="23">
        <v>532.330851344086</v>
      </c>
      <c r="I22" s="23">
        <v>378.21088709677417</v>
      </c>
      <c r="J22" s="23">
        <v>9126.2580199180138</v>
      </c>
      <c r="K22" s="23">
        <v>4116.2570675403213</v>
      </c>
      <c r="L22" s="23">
        <f t="shared" si="21"/>
        <v>14153.056825899195</v>
      </c>
    </row>
    <row r="23" spans="1:12" s="15" customFormat="1">
      <c r="A23" s="12">
        <v>8</v>
      </c>
      <c r="B23" s="34" t="s">
        <v>16</v>
      </c>
      <c r="C23" s="8">
        <v>0</v>
      </c>
      <c r="D23" s="8">
        <v>0</v>
      </c>
      <c r="E23" s="8">
        <v>1570860</v>
      </c>
      <c r="F23" s="8">
        <v>1288097</v>
      </c>
      <c r="G23" s="8">
        <f t="shared" ref="G23" si="22">SUM(C23:F23)</f>
        <v>2858957</v>
      </c>
      <c r="H23" s="9" t="s">
        <v>86</v>
      </c>
      <c r="I23" s="9" t="s">
        <v>86</v>
      </c>
      <c r="J23" s="9">
        <v>2428.0766129032259</v>
      </c>
      <c r="K23" s="9">
        <v>1991.0101478494623</v>
      </c>
      <c r="L23" s="9">
        <f t="shared" ref="L23" si="23">SUM(H23:K23)</f>
        <v>4419.086760752688</v>
      </c>
    </row>
    <row r="24" spans="1:12" s="15" customFormat="1">
      <c r="A24" s="33"/>
      <c r="B24" s="33" t="s">
        <v>93</v>
      </c>
      <c r="C24" s="13">
        <v>0</v>
      </c>
      <c r="D24" s="13">
        <v>0</v>
      </c>
      <c r="E24" s="13">
        <v>1570860</v>
      </c>
      <c r="F24" s="13">
        <v>1288097</v>
      </c>
      <c r="G24" s="13">
        <f t="shared" ref="G24:L24" si="24">G23</f>
        <v>2858957</v>
      </c>
      <c r="H24" s="23" t="s">
        <v>86</v>
      </c>
      <c r="I24" s="23" t="s">
        <v>86</v>
      </c>
      <c r="J24" s="23">
        <v>2428.0766129032259</v>
      </c>
      <c r="K24" s="23">
        <v>1991.0101478494623</v>
      </c>
      <c r="L24" s="23">
        <f t="shared" si="24"/>
        <v>4419.086760752688</v>
      </c>
    </row>
    <row r="25" spans="1:12" s="15" customFormat="1">
      <c r="A25" s="12">
        <v>9</v>
      </c>
      <c r="B25" s="34" t="s">
        <v>17</v>
      </c>
      <c r="C25" s="8">
        <v>981189</v>
      </c>
      <c r="D25" s="8">
        <v>0</v>
      </c>
      <c r="E25" s="8">
        <v>1946855</v>
      </c>
      <c r="F25" s="8">
        <v>2302370.3432</v>
      </c>
      <c r="G25" s="8">
        <f t="shared" ref="G25" si="25">SUM(C25:F25)</f>
        <v>5230414.3432</v>
      </c>
      <c r="H25" s="9">
        <v>1516.6227822580645</v>
      </c>
      <c r="I25" s="9" t="s">
        <v>86</v>
      </c>
      <c r="J25" s="9">
        <v>3009.2516801075267</v>
      </c>
      <c r="K25" s="9">
        <v>3558.771363817204</v>
      </c>
      <c r="L25" s="9">
        <f t="shared" ref="L25" si="26">SUM(H25:K25)</f>
        <v>8084.6458261827956</v>
      </c>
    </row>
    <row r="26" spans="1:12" s="15" customFormat="1">
      <c r="A26" s="33"/>
      <c r="B26" s="33" t="s">
        <v>94</v>
      </c>
      <c r="C26" s="13">
        <v>981189</v>
      </c>
      <c r="D26" s="13">
        <v>0</v>
      </c>
      <c r="E26" s="13">
        <v>1946855</v>
      </c>
      <c r="F26" s="13">
        <v>2302370.3432</v>
      </c>
      <c r="G26" s="13">
        <f t="shared" ref="G26:L26" si="27">G25</f>
        <v>5230414.3432</v>
      </c>
      <c r="H26" s="23">
        <v>1516.6227822580645</v>
      </c>
      <c r="I26" s="23" t="s">
        <v>86</v>
      </c>
      <c r="J26" s="23">
        <v>3009.2516801075267</v>
      </c>
      <c r="K26" s="23">
        <v>3558.771363817204</v>
      </c>
      <c r="L26" s="23">
        <f t="shared" si="27"/>
        <v>8084.6458261827956</v>
      </c>
    </row>
    <row r="27" spans="1:12" s="15" customFormat="1">
      <c r="A27" s="12">
        <v>10</v>
      </c>
      <c r="B27" s="34" t="s">
        <v>18</v>
      </c>
      <c r="C27" s="8">
        <v>213946</v>
      </c>
      <c r="D27" s="8">
        <v>0</v>
      </c>
      <c r="E27" s="8">
        <v>2705958</v>
      </c>
      <c r="F27" s="8">
        <v>800046</v>
      </c>
      <c r="G27" s="8">
        <f t="shared" ref="G27" si="28">SUM(C27:F27)</f>
        <v>3719950</v>
      </c>
      <c r="H27" s="9">
        <v>330.69610215053763</v>
      </c>
      <c r="I27" s="9" t="s">
        <v>86</v>
      </c>
      <c r="J27" s="9">
        <v>4182.5963709677417</v>
      </c>
      <c r="K27" s="9">
        <v>1236.6302419354836</v>
      </c>
      <c r="L27" s="9">
        <f t="shared" ref="L27" si="29">SUM(H27:K27)</f>
        <v>5749.9227150537627</v>
      </c>
    </row>
    <row r="28" spans="1:12" s="15" customFormat="1">
      <c r="A28" s="33"/>
      <c r="B28" s="33" t="s">
        <v>95</v>
      </c>
      <c r="C28" s="13">
        <v>213946</v>
      </c>
      <c r="D28" s="13">
        <v>0</v>
      </c>
      <c r="E28" s="13">
        <v>2705958</v>
      </c>
      <c r="F28" s="13">
        <v>800046</v>
      </c>
      <c r="G28" s="13">
        <f t="shared" ref="G28:L28" si="30">G27</f>
        <v>3719950</v>
      </c>
      <c r="H28" s="23">
        <v>330.69610215053763</v>
      </c>
      <c r="I28" s="23" t="s">
        <v>86</v>
      </c>
      <c r="J28" s="23">
        <v>4182.5963709677417</v>
      </c>
      <c r="K28" s="23">
        <v>1236.6302419354836</v>
      </c>
      <c r="L28" s="23">
        <f t="shared" si="30"/>
        <v>5749.9227150537627</v>
      </c>
    </row>
    <row r="29" spans="1:12" s="15" customFormat="1" ht="15.75" customHeight="1">
      <c r="A29" s="12">
        <v>11</v>
      </c>
      <c r="B29" s="34" t="s">
        <v>19</v>
      </c>
      <c r="C29" s="8">
        <v>4312862</v>
      </c>
      <c r="D29" s="8">
        <v>591671</v>
      </c>
      <c r="E29" s="8">
        <v>3295258</v>
      </c>
      <c r="F29" s="8">
        <v>1385623</v>
      </c>
      <c r="G29" s="8">
        <f t="shared" ref="G29" si="31">SUM(C29:F29)</f>
        <v>9585414</v>
      </c>
      <c r="H29" s="9">
        <v>6666.3861559139777</v>
      </c>
      <c r="I29" s="9">
        <v>914.54522849462353</v>
      </c>
      <c r="J29" s="9">
        <v>5093.4767473118281</v>
      </c>
      <c r="K29" s="9">
        <v>2141.7559811827955</v>
      </c>
      <c r="L29" s="9">
        <f t="shared" ref="L29" si="32">SUM(H29:K29)</f>
        <v>14816.164112903225</v>
      </c>
    </row>
    <row r="30" spans="1:12" s="15" customFormat="1">
      <c r="A30" s="33"/>
      <c r="B30" s="33" t="s">
        <v>40</v>
      </c>
      <c r="C30" s="13">
        <v>4312862</v>
      </c>
      <c r="D30" s="13">
        <v>591671</v>
      </c>
      <c r="E30" s="13">
        <v>3295258</v>
      </c>
      <c r="F30" s="13">
        <v>1385623</v>
      </c>
      <c r="G30" s="13">
        <f t="shared" ref="G30:L32" si="33">G29</f>
        <v>9585414</v>
      </c>
      <c r="H30" s="23">
        <v>6666.3861559139777</v>
      </c>
      <c r="I30" s="23">
        <v>914.54522849462353</v>
      </c>
      <c r="J30" s="23">
        <v>5093.4767473118281</v>
      </c>
      <c r="K30" s="23">
        <v>2141.7559811827955</v>
      </c>
      <c r="L30" s="23">
        <f t="shared" si="33"/>
        <v>14816.164112903225</v>
      </c>
    </row>
    <row r="31" spans="1:12" s="15" customFormat="1">
      <c r="A31" s="46">
        <v>12</v>
      </c>
      <c r="B31" s="11" t="s">
        <v>144</v>
      </c>
      <c r="C31" s="8">
        <v>0</v>
      </c>
      <c r="D31" s="8">
        <v>0</v>
      </c>
      <c r="E31" s="8">
        <v>62896</v>
      </c>
      <c r="F31" s="8">
        <v>55013</v>
      </c>
      <c r="G31" s="8">
        <f t="shared" ref="G31" si="34">SUM(C31:F31)</f>
        <v>117909</v>
      </c>
      <c r="H31" s="9" t="s">
        <v>86</v>
      </c>
      <c r="I31" s="9" t="s">
        <v>86</v>
      </c>
      <c r="J31" s="9">
        <v>97.218279569892459</v>
      </c>
      <c r="K31" s="9">
        <v>85.033534946236543</v>
      </c>
      <c r="L31" s="9">
        <f t="shared" ref="L31" si="35">SUM(H31:K31)</f>
        <v>182.251814516129</v>
      </c>
    </row>
    <row r="32" spans="1:12" s="15" customFormat="1">
      <c r="A32" s="47"/>
      <c r="B32" s="33" t="s">
        <v>145</v>
      </c>
      <c r="C32" s="13">
        <v>0</v>
      </c>
      <c r="D32" s="13">
        <v>0</v>
      </c>
      <c r="E32" s="13">
        <v>62896</v>
      </c>
      <c r="F32" s="13">
        <v>55013</v>
      </c>
      <c r="G32" s="13">
        <f t="shared" si="33"/>
        <v>117909</v>
      </c>
      <c r="H32" s="23" t="s">
        <v>86</v>
      </c>
      <c r="I32" s="23" t="s">
        <v>86</v>
      </c>
      <c r="J32" s="23">
        <v>97.218279569892459</v>
      </c>
      <c r="K32" s="23">
        <v>85.033534946236543</v>
      </c>
      <c r="L32" s="23">
        <f t="shared" si="33"/>
        <v>182.251814516129</v>
      </c>
    </row>
    <row r="33" spans="1:12" s="15" customFormat="1">
      <c r="A33" s="12">
        <v>13</v>
      </c>
      <c r="B33" s="34" t="s">
        <v>20</v>
      </c>
      <c r="C33" s="48">
        <v>0</v>
      </c>
      <c r="D33" s="48">
        <v>36284.851000000002</v>
      </c>
      <c r="E33" s="48">
        <v>1264113.4759999998</v>
      </c>
      <c r="F33" s="48">
        <v>1735137.4539999997</v>
      </c>
      <c r="G33" s="48">
        <f t="shared" ref="G33" si="36">SUM(C33:F33)</f>
        <v>3035535.7809999995</v>
      </c>
      <c r="H33" s="49" t="s">
        <v>86</v>
      </c>
      <c r="I33" s="49">
        <v>56.08545517473118</v>
      </c>
      <c r="J33" s="49">
        <v>1953.9388405913974</v>
      </c>
      <c r="K33" s="49">
        <v>2682.0000969086013</v>
      </c>
      <c r="L33" s="49">
        <f t="shared" ref="L33" si="37">SUM(H33:K33)</f>
        <v>4692.0243926747298</v>
      </c>
    </row>
    <row r="34" spans="1:12" s="15" customFormat="1">
      <c r="A34" s="33"/>
      <c r="B34" s="33" t="s">
        <v>96</v>
      </c>
      <c r="C34" s="13">
        <v>0</v>
      </c>
      <c r="D34" s="13">
        <v>36284.851000000002</v>
      </c>
      <c r="E34" s="13">
        <v>1264113.4759999998</v>
      </c>
      <c r="F34" s="13">
        <v>1735137.4539999997</v>
      </c>
      <c r="G34" s="13">
        <f t="shared" ref="G34:L34" si="38">G33</f>
        <v>3035535.7809999995</v>
      </c>
      <c r="H34" s="23" t="s">
        <v>86</v>
      </c>
      <c r="I34" s="23">
        <v>56.08545517473118</v>
      </c>
      <c r="J34" s="23">
        <v>1953.9388405913974</v>
      </c>
      <c r="K34" s="23">
        <v>2682.0000969086013</v>
      </c>
      <c r="L34" s="23">
        <f t="shared" si="38"/>
        <v>4692.0243926747298</v>
      </c>
    </row>
    <row r="35" spans="1:12" s="15" customFormat="1">
      <c r="A35" s="12">
        <v>14</v>
      </c>
      <c r="B35" s="34" t="s">
        <v>21</v>
      </c>
      <c r="C35" s="8">
        <v>7740745</v>
      </c>
      <c r="D35" s="8">
        <v>1467244</v>
      </c>
      <c r="E35" s="8">
        <v>23389887</v>
      </c>
      <c r="F35" s="8">
        <v>5733585</v>
      </c>
      <c r="G35" s="8">
        <f t="shared" ref="G35" si="39">SUM(C35:F35)</f>
        <v>38331461</v>
      </c>
      <c r="H35" s="9">
        <v>11964.861223118278</v>
      </c>
      <c r="I35" s="9">
        <v>2267.9174731182793</v>
      </c>
      <c r="J35" s="9">
        <v>36153.723185483868</v>
      </c>
      <c r="K35" s="9">
        <v>8862.396169354839</v>
      </c>
      <c r="L35" s="9">
        <f t="shared" ref="L35" si="40">SUM(H35:K35)</f>
        <v>59248.898051075266</v>
      </c>
    </row>
    <row r="36" spans="1:12" s="15" customFormat="1">
      <c r="A36" s="14"/>
      <c r="B36" s="14" t="s">
        <v>97</v>
      </c>
      <c r="C36" s="13">
        <v>7740745</v>
      </c>
      <c r="D36" s="13">
        <v>1467244</v>
      </c>
      <c r="E36" s="13">
        <v>23389887</v>
      </c>
      <c r="F36" s="13">
        <v>5733585</v>
      </c>
      <c r="G36" s="13">
        <f t="shared" ref="G36:L36" si="41">G35</f>
        <v>38331461</v>
      </c>
      <c r="H36" s="23">
        <v>11964.861223118278</v>
      </c>
      <c r="I36" s="23">
        <v>2267.9174731182793</v>
      </c>
      <c r="J36" s="23">
        <v>36153.723185483868</v>
      </c>
      <c r="K36" s="23">
        <v>8862.396169354839</v>
      </c>
      <c r="L36" s="23">
        <f t="shared" si="41"/>
        <v>59248.898051075266</v>
      </c>
    </row>
    <row r="37" spans="1:12" s="15" customFormat="1">
      <c r="A37" s="12">
        <v>15</v>
      </c>
      <c r="B37" s="34" t="s">
        <v>22</v>
      </c>
      <c r="C37" s="8">
        <v>0</v>
      </c>
      <c r="D37" s="8">
        <v>0</v>
      </c>
      <c r="E37" s="8">
        <v>419930</v>
      </c>
      <c r="F37" s="8">
        <v>200489</v>
      </c>
      <c r="G37" s="8">
        <f t="shared" ref="G37" si="42">SUM(C37:F37)</f>
        <v>620419</v>
      </c>
      <c r="H37" s="9" t="s">
        <v>86</v>
      </c>
      <c r="I37" s="9" t="s">
        <v>86</v>
      </c>
      <c r="J37" s="9">
        <v>649.08534946236546</v>
      </c>
      <c r="K37" s="9">
        <v>309.89563172043012</v>
      </c>
      <c r="L37" s="9">
        <f t="shared" ref="L37" si="43">SUM(H37:K37)</f>
        <v>958.98098118279563</v>
      </c>
    </row>
    <row r="38" spans="1:12" s="15" customFormat="1" ht="14.25" customHeight="1">
      <c r="A38" s="14"/>
      <c r="B38" s="14" t="s">
        <v>84</v>
      </c>
      <c r="C38" s="13">
        <v>0</v>
      </c>
      <c r="D38" s="13">
        <v>0</v>
      </c>
      <c r="E38" s="13">
        <v>419930</v>
      </c>
      <c r="F38" s="13">
        <v>200489</v>
      </c>
      <c r="G38" s="13">
        <f t="shared" ref="G38:L38" si="44">G37</f>
        <v>620419</v>
      </c>
      <c r="H38" s="23" t="s">
        <v>86</v>
      </c>
      <c r="I38" s="23" t="s">
        <v>86</v>
      </c>
      <c r="J38" s="23">
        <v>649.08534946236546</v>
      </c>
      <c r="K38" s="23">
        <v>309.89563172043012</v>
      </c>
      <c r="L38" s="23">
        <f t="shared" si="44"/>
        <v>958.98098118279563</v>
      </c>
    </row>
    <row r="39" spans="1:12" s="15" customFormat="1" ht="14.25" customHeight="1">
      <c r="A39" s="12">
        <v>16</v>
      </c>
      <c r="B39" s="34" t="s">
        <v>23</v>
      </c>
      <c r="C39" s="8">
        <v>0</v>
      </c>
      <c r="D39" s="8">
        <v>222294</v>
      </c>
      <c r="E39" s="8">
        <v>1225013</v>
      </c>
      <c r="F39" s="8">
        <v>1002605</v>
      </c>
      <c r="G39" s="8">
        <f t="shared" ref="G39" si="45">SUM(C39:F39)</f>
        <v>2449912</v>
      </c>
      <c r="H39" s="9" t="s">
        <v>86</v>
      </c>
      <c r="I39" s="9">
        <v>343.59959677419357</v>
      </c>
      <c r="J39" s="9">
        <v>1893.5012768817203</v>
      </c>
      <c r="K39" s="9">
        <v>1549.7254704301074</v>
      </c>
      <c r="L39" s="9">
        <f t="shared" ref="L39" si="46">SUM(H39:K39)</f>
        <v>3786.826344086021</v>
      </c>
    </row>
    <row r="40" spans="1:12" s="15" customFormat="1">
      <c r="A40" s="14"/>
      <c r="B40" s="14" t="s">
        <v>98</v>
      </c>
      <c r="C40" s="13">
        <v>0</v>
      </c>
      <c r="D40" s="13">
        <v>222294</v>
      </c>
      <c r="E40" s="13">
        <v>1225013</v>
      </c>
      <c r="F40" s="13">
        <v>1002605</v>
      </c>
      <c r="G40" s="13">
        <f t="shared" ref="G40:L40" si="47">G39</f>
        <v>2449912</v>
      </c>
      <c r="H40" s="23" t="s">
        <v>86</v>
      </c>
      <c r="I40" s="23">
        <v>343.59959677419357</v>
      </c>
      <c r="J40" s="23">
        <v>1893.5012768817203</v>
      </c>
      <c r="K40" s="23">
        <v>1549.7254704301074</v>
      </c>
      <c r="L40" s="23">
        <f t="shared" si="47"/>
        <v>3786.826344086021</v>
      </c>
    </row>
    <row r="41" spans="1:12" s="15" customFormat="1">
      <c r="A41" s="12">
        <v>17</v>
      </c>
      <c r="B41" s="34" t="s">
        <v>24</v>
      </c>
      <c r="C41" s="8">
        <v>4903</v>
      </c>
      <c r="D41" s="8">
        <v>0</v>
      </c>
      <c r="E41" s="8">
        <v>2856840</v>
      </c>
      <c r="F41" s="8">
        <v>899072</v>
      </c>
      <c r="G41" s="8">
        <f t="shared" ref="G41" si="48">SUM(C41:F41)</f>
        <v>3760815</v>
      </c>
      <c r="H41" s="9">
        <v>7.5785618279569889</v>
      </c>
      <c r="I41" s="9" t="s">
        <v>86</v>
      </c>
      <c r="J41" s="9">
        <v>4415.8145161290322</v>
      </c>
      <c r="K41" s="9">
        <v>1389.694623655914</v>
      </c>
      <c r="L41" s="9">
        <f t="shared" ref="L41" si="49">SUM(H41:K41)</f>
        <v>5813.0877016129034</v>
      </c>
    </row>
    <row r="42" spans="1:12" s="15" customFormat="1">
      <c r="A42" s="14"/>
      <c r="B42" s="14" t="s">
        <v>99</v>
      </c>
      <c r="C42" s="13">
        <v>4903</v>
      </c>
      <c r="D42" s="13">
        <v>0</v>
      </c>
      <c r="E42" s="13">
        <v>2856840</v>
      </c>
      <c r="F42" s="13">
        <v>899072</v>
      </c>
      <c r="G42" s="13">
        <f t="shared" ref="G42:L42" si="50">G41</f>
        <v>3760815</v>
      </c>
      <c r="H42" s="23">
        <v>7.5785618279569889</v>
      </c>
      <c r="I42" s="23" t="s">
        <v>86</v>
      </c>
      <c r="J42" s="23">
        <v>4415.8145161290322</v>
      </c>
      <c r="K42" s="23">
        <v>1389.694623655914</v>
      </c>
      <c r="L42" s="23">
        <f t="shared" si="50"/>
        <v>5813.0877016129034</v>
      </c>
    </row>
    <row r="43" spans="1:12" s="15" customFormat="1">
      <c r="A43" s="14">
        <v>18</v>
      </c>
      <c r="B43" s="14" t="s">
        <v>25</v>
      </c>
      <c r="C43" s="13">
        <v>0</v>
      </c>
      <c r="D43" s="13">
        <v>0</v>
      </c>
      <c r="E43" s="13">
        <v>230534.50800000003</v>
      </c>
      <c r="F43" s="13">
        <v>411553.31800000003</v>
      </c>
      <c r="G43" s="13">
        <f t="shared" ref="G43" si="51">SUM(C43:F43)</f>
        <v>642087.82600000012</v>
      </c>
      <c r="H43" s="23" t="s">
        <v>86</v>
      </c>
      <c r="I43" s="23" t="s">
        <v>86</v>
      </c>
      <c r="J43" s="23">
        <v>356.33694112903225</v>
      </c>
      <c r="K43" s="23">
        <v>636.13752110215046</v>
      </c>
      <c r="L43" s="23">
        <f t="shared" ref="L43" si="52">SUM(H43:K43)</f>
        <v>992.47446223118277</v>
      </c>
    </row>
    <row r="44" spans="1:12" s="15" customFormat="1">
      <c r="A44" s="14"/>
      <c r="B44" s="14" t="s">
        <v>100</v>
      </c>
      <c r="C44" s="13">
        <v>0</v>
      </c>
      <c r="D44" s="13">
        <v>0</v>
      </c>
      <c r="E44" s="13">
        <v>230534.50800000003</v>
      </c>
      <c r="F44" s="13">
        <v>411553.31800000003</v>
      </c>
      <c r="G44" s="13">
        <f t="shared" ref="G44:L44" si="53">G43</f>
        <v>642087.82600000012</v>
      </c>
      <c r="H44" s="23" t="s">
        <v>86</v>
      </c>
      <c r="I44" s="23" t="s">
        <v>86</v>
      </c>
      <c r="J44" s="23">
        <v>356.33694112903225</v>
      </c>
      <c r="K44" s="23">
        <v>636.13752110215046</v>
      </c>
      <c r="L44" s="23">
        <f t="shared" si="53"/>
        <v>992.47446223118277</v>
      </c>
    </row>
    <row r="45" spans="1:12" s="15" customFormat="1">
      <c r="A45" s="12">
        <v>19</v>
      </c>
      <c r="B45" s="34" t="s">
        <v>26</v>
      </c>
      <c r="C45" s="8">
        <v>0</v>
      </c>
      <c r="D45" s="8">
        <v>0</v>
      </c>
      <c r="E45" s="8">
        <v>607310.30700000003</v>
      </c>
      <c r="F45" s="8">
        <v>487982.10200000001</v>
      </c>
      <c r="G45" s="8">
        <f t="shared" ref="G45" si="54">SUM(C45:F45)</f>
        <v>1095292.409</v>
      </c>
      <c r="H45" s="9" t="s">
        <v>86</v>
      </c>
      <c r="I45" s="9" t="s">
        <v>86</v>
      </c>
      <c r="J45" s="9">
        <v>938.71888850806454</v>
      </c>
      <c r="K45" s="9">
        <v>754.27341034946232</v>
      </c>
      <c r="L45" s="9">
        <f t="shared" ref="L45" si="55">SUM(H45:K45)</f>
        <v>1692.9922988575267</v>
      </c>
    </row>
    <row r="46" spans="1:12" s="15" customFormat="1">
      <c r="A46" s="14"/>
      <c r="B46" s="33" t="s">
        <v>101</v>
      </c>
      <c r="C46" s="13">
        <v>0</v>
      </c>
      <c r="D46" s="13">
        <v>0</v>
      </c>
      <c r="E46" s="13">
        <v>607310.30700000003</v>
      </c>
      <c r="F46" s="13">
        <v>487982.10200000001</v>
      </c>
      <c r="G46" s="13">
        <f t="shared" ref="G46:L46" si="56">G45</f>
        <v>1095292.409</v>
      </c>
      <c r="H46" s="23" t="s">
        <v>86</v>
      </c>
      <c r="I46" s="23" t="s">
        <v>86</v>
      </c>
      <c r="J46" s="23">
        <v>938.71888850806454</v>
      </c>
      <c r="K46" s="23">
        <v>754.27341034946232</v>
      </c>
      <c r="L46" s="23">
        <f t="shared" si="56"/>
        <v>1692.9922988575267</v>
      </c>
    </row>
    <row r="47" spans="1:12" s="15" customFormat="1" ht="14.25" customHeight="1">
      <c r="A47" s="12">
        <v>20</v>
      </c>
      <c r="B47" s="34" t="s">
        <v>27</v>
      </c>
      <c r="C47" s="8">
        <v>0</v>
      </c>
      <c r="D47" s="8">
        <v>0</v>
      </c>
      <c r="E47" s="8">
        <v>800668</v>
      </c>
      <c r="F47" s="8">
        <v>927614</v>
      </c>
      <c r="G47" s="8">
        <f t="shared" ref="G47" si="57">SUM(C47:F47)</f>
        <v>1728282</v>
      </c>
      <c r="H47" s="9" t="s">
        <v>86</v>
      </c>
      <c r="I47" s="9" t="s">
        <v>86</v>
      </c>
      <c r="J47" s="9">
        <v>1237.5916666666667</v>
      </c>
      <c r="K47" s="9">
        <v>1433.8119623655912</v>
      </c>
      <c r="L47" s="9">
        <f t="shared" ref="L47" si="58">SUM(H47:K47)</f>
        <v>2671.4036290322579</v>
      </c>
    </row>
    <row r="48" spans="1:12" s="15" customFormat="1">
      <c r="A48" s="14"/>
      <c r="B48" s="14" t="s">
        <v>102</v>
      </c>
      <c r="C48" s="13">
        <v>0</v>
      </c>
      <c r="D48" s="13">
        <v>0</v>
      </c>
      <c r="E48" s="13">
        <v>800668</v>
      </c>
      <c r="F48" s="13">
        <v>927614</v>
      </c>
      <c r="G48" s="13">
        <f t="shared" ref="G48:L48" si="59">G47</f>
        <v>1728282</v>
      </c>
      <c r="H48" s="23" t="s">
        <v>86</v>
      </c>
      <c r="I48" s="23" t="s">
        <v>86</v>
      </c>
      <c r="J48" s="23">
        <v>1237.5916666666667</v>
      </c>
      <c r="K48" s="23">
        <v>1433.8119623655912</v>
      </c>
      <c r="L48" s="23">
        <f t="shared" si="59"/>
        <v>2671.4036290322579</v>
      </c>
    </row>
    <row r="49" spans="1:16" s="15" customFormat="1">
      <c r="A49" s="12">
        <v>21</v>
      </c>
      <c r="B49" s="34" t="s">
        <v>28</v>
      </c>
      <c r="C49" s="8">
        <v>281824</v>
      </c>
      <c r="D49" s="8">
        <v>0</v>
      </c>
      <c r="E49" s="8">
        <v>4238358</v>
      </c>
      <c r="F49" s="8">
        <v>5495754</v>
      </c>
      <c r="G49" s="8">
        <f t="shared" ref="G49" si="60">SUM(C49:F49)</f>
        <v>10015936</v>
      </c>
      <c r="H49" s="9">
        <v>435.61505376344087</v>
      </c>
      <c r="I49" s="9" t="s">
        <v>86</v>
      </c>
      <c r="J49" s="9">
        <v>6551.2254032258061</v>
      </c>
      <c r="K49" s="9">
        <v>8494.7810483870962</v>
      </c>
      <c r="L49" s="9">
        <f t="shared" ref="L49" si="61">SUM(H49:K49)</f>
        <v>15481.621505376344</v>
      </c>
    </row>
    <row r="50" spans="1:16" s="15" customFormat="1">
      <c r="A50" s="14"/>
      <c r="B50" s="14" t="s">
        <v>103</v>
      </c>
      <c r="C50" s="13">
        <v>281824</v>
      </c>
      <c r="D50" s="13">
        <v>0</v>
      </c>
      <c r="E50" s="13">
        <v>4238358</v>
      </c>
      <c r="F50" s="13">
        <v>5495754</v>
      </c>
      <c r="G50" s="13">
        <f t="shared" ref="G50:L50" si="62">G49</f>
        <v>10015936</v>
      </c>
      <c r="H50" s="23">
        <v>435.61505376344087</v>
      </c>
      <c r="I50" s="23" t="s">
        <v>86</v>
      </c>
      <c r="J50" s="23">
        <v>6551.2254032258061</v>
      </c>
      <c r="K50" s="23">
        <v>8494.7810483870962</v>
      </c>
      <c r="L50" s="23">
        <f t="shared" si="62"/>
        <v>15481.621505376344</v>
      </c>
    </row>
    <row r="51" spans="1:16" s="15" customFormat="1">
      <c r="A51" s="12">
        <v>22</v>
      </c>
      <c r="B51" s="34" t="s">
        <v>29</v>
      </c>
      <c r="C51" s="8">
        <v>176771</v>
      </c>
      <c r="D51" s="8">
        <v>7532</v>
      </c>
      <c r="E51" s="8">
        <v>847178</v>
      </c>
      <c r="F51" s="8">
        <v>998842</v>
      </c>
      <c r="G51" s="8">
        <f t="shared" ref="G51" si="63">SUM(C51:F51)</f>
        <v>2030323</v>
      </c>
      <c r="H51" s="9">
        <v>273.2347446236559</v>
      </c>
      <c r="I51" s="9">
        <v>11.642204301075267</v>
      </c>
      <c r="J51" s="9">
        <v>1309.4821236559139</v>
      </c>
      <c r="K51" s="9">
        <v>1543.9090053763439</v>
      </c>
      <c r="L51" s="9">
        <f t="shared" ref="L51" si="64">SUM(H51:K51)</f>
        <v>3138.2680779569891</v>
      </c>
    </row>
    <row r="52" spans="1:16" s="15" customFormat="1">
      <c r="A52" s="14"/>
      <c r="B52" s="14" t="s">
        <v>104</v>
      </c>
      <c r="C52" s="13">
        <v>176771</v>
      </c>
      <c r="D52" s="13">
        <v>7532</v>
      </c>
      <c r="E52" s="13">
        <v>847178</v>
      </c>
      <c r="F52" s="13">
        <v>998842</v>
      </c>
      <c r="G52" s="13">
        <f t="shared" ref="G52:L52" si="65">G51</f>
        <v>2030323</v>
      </c>
      <c r="H52" s="23">
        <v>273.2347446236559</v>
      </c>
      <c r="I52" s="23">
        <v>11.642204301075267</v>
      </c>
      <c r="J52" s="23">
        <v>1309.4821236559139</v>
      </c>
      <c r="K52" s="23">
        <v>1543.9090053763439</v>
      </c>
      <c r="L52" s="23">
        <f t="shared" si="65"/>
        <v>3138.2680779569891</v>
      </c>
    </row>
    <row r="53" spans="1:16" s="15" customFormat="1">
      <c r="A53" s="12">
        <v>23</v>
      </c>
      <c r="B53" s="34" t="s">
        <v>30</v>
      </c>
      <c r="C53" s="8">
        <v>460330</v>
      </c>
      <c r="D53" s="8">
        <v>0</v>
      </c>
      <c r="E53" s="8">
        <v>15141555</v>
      </c>
      <c r="F53" s="8">
        <v>7869041</v>
      </c>
      <c r="G53" s="8">
        <f t="shared" ref="G53" si="66">SUM(C53:F53)</f>
        <v>23470926</v>
      </c>
      <c r="H53" s="9">
        <v>711.5315860215054</v>
      </c>
      <c r="I53" s="9" t="s">
        <v>86</v>
      </c>
      <c r="J53" s="9">
        <v>23404.285282258061</v>
      </c>
      <c r="K53" s="9">
        <v>12163.16821236559</v>
      </c>
      <c r="L53" s="9">
        <f t="shared" ref="L53" si="67">SUM(H53:K53)</f>
        <v>36278.985080645158</v>
      </c>
    </row>
    <row r="54" spans="1:16" s="15" customFormat="1" ht="15.75" customHeight="1">
      <c r="A54" s="14"/>
      <c r="B54" s="14" t="s">
        <v>105</v>
      </c>
      <c r="C54" s="13">
        <v>460330</v>
      </c>
      <c r="D54" s="13">
        <v>0</v>
      </c>
      <c r="E54" s="13">
        <v>15141555</v>
      </c>
      <c r="F54" s="13">
        <v>7869041</v>
      </c>
      <c r="G54" s="13">
        <f t="shared" ref="G54:L54" si="68">G53</f>
        <v>23470926</v>
      </c>
      <c r="H54" s="23">
        <v>711.5315860215054</v>
      </c>
      <c r="I54" s="23" t="s">
        <v>86</v>
      </c>
      <c r="J54" s="23">
        <v>23404.285282258061</v>
      </c>
      <c r="K54" s="23">
        <v>12163.16821236559</v>
      </c>
      <c r="L54" s="23">
        <f t="shared" si="68"/>
        <v>36278.985080645158</v>
      </c>
    </row>
    <row r="55" spans="1:16" s="15" customFormat="1">
      <c r="A55" s="12">
        <v>24</v>
      </c>
      <c r="B55" s="34" t="s">
        <v>31</v>
      </c>
      <c r="C55" s="8">
        <v>0</v>
      </c>
      <c r="D55" s="8">
        <v>419170</v>
      </c>
      <c r="E55" s="8">
        <v>891865</v>
      </c>
      <c r="F55" s="8">
        <v>722618</v>
      </c>
      <c r="G55" s="8">
        <f t="shared" ref="G55" si="69">SUM(C55:F55)</f>
        <v>2033653</v>
      </c>
      <c r="H55" s="9" t="s">
        <v>86</v>
      </c>
      <c r="I55" s="9">
        <v>647.9106182795698</v>
      </c>
      <c r="J55" s="9">
        <v>1378.554771505376</v>
      </c>
      <c r="K55" s="9">
        <v>1116.9498655913978</v>
      </c>
      <c r="L55" s="9">
        <f t="shared" ref="L55" si="70">SUM(H55:K55)</f>
        <v>3143.4152553763433</v>
      </c>
      <c r="M55" s="35"/>
    </row>
    <row r="56" spans="1:16" s="35" customFormat="1" ht="16.5" customHeight="1">
      <c r="A56" s="14"/>
      <c r="B56" s="14" t="s">
        <v>106</v>
      </c>
      <c r="C56" s="13">
        <v>0</v>
      </c>
      <c r="D56" s="13">
        <v>419170</v>
      </c>
      <c r="E56" s="13">
        <v>891865</v>
      </c>
      <c r="F56" s="13">
        <v>722618</v>
      </c>
      <c r="G56" s="13">
        <f t="shared" ref="G56:L56" si="71">G55</f>
        <v>2033653</v>
      </c>
      <c r="H56" s="23" t="s">
        <v>86</v>
      </c>
      <c r="I56" s="23">
        <v>647.9106182795698</v>
      </c>
      <c r="J56" s="23">
        <v>1378.554771505376</v>
      </c>
      <c r="K56" s="23">
        <v>1116.9498655913978</v>
      </c>
      <c r="L56" s="23">
        <f t="shared" si="71"/>
        <v>3143.4152553763433</v>
      </c>
      <c r="M56" s="15"/>
      <c r="P56" s="36"/>
    </row>
    <row r="57" spans="1:16" s="15" customFormat="1">
      <c r="A57" s="10">
        <v>25</v>
      </c>
      <c r="B57" s="11" t="s">
        <v>32</v>
      </c>
      <c r="C57" s="8">
        <v>41258</v>
      </c>
      <c r="D57" s="8">
        <v>0</v>
      </c>
      <c r="E57" s="8">
        <v>2533758</v>
      </c>
      <c r="F57" s="8">
        <v>941875</v>
      </c>
      <c r="G57" s="8">
        <f t="shared" ref="G57" si="72">SUM(C57:F57)</f>
        <v>3516891</v>
      </c>
      <c r="H57" s="9">
        <v>63.772446236559134</v>
      </c>
      <c r="I57" s="9" t="s">
        <v>86</v>
      </c>
      <c r="J57" s="9">
        <v>3916.4270161290319</v>
      </c>
      <c r="K57" s="9">
        <v>1455.8551747311826</v>
      </c>
      <c r="L57" s="9">
        <f t="shared" ref="L57" si="73">SUM(H57:K57)</f>
        <v>5436.0546370967731</v>
      </c>
    </row>
    <row r="58" spans="1:16" s="15" customFormat="1">
      <c r="A58" s="14"/>
      <c r="B58" s="14" t="s">
        <v>107</v>
      </c>
      <c r="C58" s="13">
        <v>41258</v>
      </c>
      <c r="D58" s="13">
        <v>0</v>
      </c>
      <c r="E58" s="13">
        <v>2533758</v>
      </c>
      <c r="F58" s="13">
        <v>941875</v>
      </c>
      <c r="G58" s="13">
        <f t="shared" ref="G58:L58" si="74">G57</f>
        <v>3516891</v>
      </c>
      <c r="H58" s="23">
        <v>63.772446236559134</v>
      </c>
      <c r="I58" s="23" t="s">
        <v>86</v>
      </c>
      <c r="J58" s="23">
        <v>3916.4270161290319</v>
      </c>
      <c r="K58" s="23">
        <v>1455.8551747311826</v>
      </c>
      <c r="L58" s="23">
        <f t="shared" si="74"/>
        <v>5436.0546370967731</v>
      </c>
    </row>
    <row r="59" spans="1:16" s="15" customFormat="1">
      <c r="A59" s="12">
        <v>26</v>
      </c>
      <c r="B59" s="34" t="s">
        <v>33</v>
      </c>
      <c r="C59" s="8">
        <v>919746</v>
      </c>
      <c r="D59" s="8">
        <v>1616</v>
      </c>
      <c r="E59" s="8">
        <v>560163</v>
      </c>
      <c r="F59" s="8">
        <v>708864</v>
      </c>
      <c r="G59" s="8">
        <f t="shared" ref="G59" si="75">SUM(C59:F59)</f>
        <v>2190389</v>
      </c>
      <c r="H59" s="9">
        <v>1421.6504032258065</v>
      </c>
      <c r="I59" s="9">
        <v>2.4978494623655911</v>
      </c>
      <c r="J59" s="9">
        <v>865.84334677419349</v>
      </c>
      <c r="K59" s="9">
        <v>1095.690322580645</v>
      </c>
      <c r="L59" s="9">
        <f t="shared" ref="L59" si="76">SUM(H59:K59)</f>
        <v>3385.6819220430107</v>
      </c>
    </row>
    <row r="60" spans="1:16" s="15" customFormat="1">
      <c r="A60" s="14"/>
      <c r="B60" s="14" t="s">
        <v>108</v>
      </c>
      <c r="C60" s="13">
        <v>919746</v>
      </c>
      <c r="D60" s="13">
        <v>1616</v>
      </c>
      <c r="E60" s="13">
        <v>560163</v>
      </c>
      <c r="F60" s="13">
        <v>708864</v>
      </c>
      <c r="G60" s="13">
        <f t="shared" ref="G60:L60" si="77">G59</f>
        <v>2190389</v>
      </c>
      <c r="H60" s="23">
        <v>1421.6504032258065</v>
      </c>
      <c r="I60" s="23">
        <v>2.4978494623655911</v>
      </c>
      <c r="J60" s="23">
        <v>865.84334677419349</v>
      </c>
      <c r="K60" s="23">
        <v>1095.690322580645</v>
      </c>
      <c r="L60" s="23">
        <f t="shared" si="77"/>
        <v>3385.6819220430107</v>
      </c>
    </row>
    <row r="61" spans="1:16" s="15" customFormat="1">
      <c r="A61" s="12">
        <v>27</v>
      </c>
      <c r="B61" s="34" t="s">
        <v>34</v>
      </c>
      <c r="C61" s="8">
        <v>12109</v>
      </c>
      <c r="D61" s="8">
        <v>0</v>
      </c>
      <c r="E61" s="8">
        <v>1646376</v>
      </c>
      <c r="F61" s="8">
        <v>1378982</v>
      </c>
      <c r="G61" s="8">
        <f t="shared" ref="G61" si="78">SUM(C61:F61)</f>
        <v>3037467</v>
      </c>
      <c r="H61" s="9">
        <v>18.716868279569894</v>
      </c>
      <c r="I61" s="9" t="s">
        <v>86</v>
      </c>
      <c r="J61" s="9">
        <v>2544.8016129032258</v>
      </c>
      <c r="K61" s="9">
        <v>2131.4909946236558</v>
      </c>
      <c r="L61" s="9">
        <f t="shared" ref="L61" si="79">SUM(H61:K61)</f>
        <v>4695.0094758064515</v>
      </c>
    </row>
    <row r="62" spans="1:16" s="15" customFormat="1">
      <c r="A62" s="14"/>
      <c r="B62" s="14" t="s">
        <v>71</v>
      </c>
      <c r="C62" s="13">
        <v>12109</v>
      </c>
      <c r="D62" s="13">
        <v>0</v>
      </c>
      <c r="E62" s="13">
        <v>1646376</v>
      </c>
      <c r="F62" s="13">
        <v>1378982</v>
      </c>
      <c r="G62" s="13">
        <f t="shared" ref="G62:L62" si="80">G61</f>
        <v>3037467</v>
      </c>
      <c r="H62" s="23">
        <v>18.716868279569894</v>
      </c>
      <c r="I62" s="23" t="s">
        <v>86</v>
      </c>
      <c r="J62" s="23">
        <v>2544.8016129032258</v>
      </c>
      <c r="K62" s="23">
        <v>2131.4909946236558</v>
      </c>
      <c r="L62" s="23">
        <f t="shared" si="80"/>
        <v>4695.0094758064515</v>
      </c>
    </row>
    <row r="63" spans="1:16" s="15" customFormat="1">
      <c r="A63" s="12">
        <v>28</v>
      </c>
      <c r="B63" s="34" t="s">
        <v>35</v>
      </c>
      <c r="C63" s="8">
        <v>356876</v>
      </c>
      <c r="D63" s="8">
        <v>0</v>
      </c>
      <c r="E63" s="8">
        <v>2859677</v>
      </c>
      <c r="F63" s="8">
        <v>1408956</v>
      </c>
      <c r="G63" s="8">
        <f t="shared" ref="G63" si="81">SUM(C63:F63)</f>
        <v>4625509</v>
      </c>
      <c r="H63" s="9">
        <v>551.62284946236559</v>
      </c>
      <c r="I63" s="9" t="s">
        <v>86</v>
      </c>
      <c r="J63" s="9">
        <v>4420.1996639784938</v>
      </c>
      <c r="K63" s="9">
        <v>2177.8217741935482</v>
      </c>
      <c r="L63" s="9">
        <f t="shared" ref="L63" si="82">SUM(H63:K63)</f>
        <v>7149.6442876344081</v>
      </c>
    </row>
    <row r="64" spans="1:16" s="15" customFormat="1" ht="14.25" customHeight="1">
      <c r="A64" s="14"/>
      <c r="B64" s="14" t="s">
        <v>109</v>
      </c>
      <c r="C64" s="13">
        <v>356876</v>
      </c>
      <c r="D64" s="13">
        <v>0</v>
      </c>
      <c r="E64" s="13">
        <v>2859677</v>
      </c>
      <c r="F64" s="13">
        <v>1408956</v>
      </c>
      <c r="G64" s="13">
        <f t="shared" ref="G64:L64" si="83">G63</f>
        <v>4625509</v>
      </c>
      <c r="H64" s="23">
        <v>551.62284946236559</v>
      </c>
      <c r="I64" s="23" t="s">
        <v>86</v>
      </c>
      <c r="J64" s="23">
        <v>4420.1996639784938</v>
      </c>
      <c r="K64" s="23">
        <v>2177.8217741935482</v>
      </c>
      <c r="L64" s="23">
        <f t="shared" si="83"/>
        <v>7149.6442876344081</v>
      </c>
    </row>
    <row r="65" spans="1:12" s="15" customFormat="1">
      <c r="A65" s="12">
        <v>29</v>
      </c>
      <c r="B65" s="34" t="s">
        <v>36</v>
      </c>
      <c r="C65" s="8">
        <v>936898</v>
      </c>
      <c r="D65" s="8">
        <v>0</v>
      </c>
      <c r="E65" s="8">
        <v>3299312</v>
      </c>
      <c r="F65" s="8">
        <v>1080640</v>
      </c>
      <c r="G65" s="8">
        <f t="shared" ref="G65" si="84">SUM(C65:F65)</f>
        <v>5316850</v>
      </c>
      <c r="H65" s="9">
        <v>1448.1622311827955</v>
      </c>
      <c r="I65" s="9" t="s">
        <v>86</v>
      </c>
      <c r="J65" s="9">
        <v>5099.743010752688</v>
      </c>
      <c r="K65" s="9">
        <v>1670.3440860215053</v>
      </c>
      <c r="L65" s="9">
        <f t="shared" ref="L65" si="85">SUM(H65:K65)</f>
        <v>8218.2493279569881</v>
      </c>
    </row>
    <row r="66" spans="1:12" s="15" customFormat="1">
      <c r="A66" s="14"/>
      <c r="B66" s="14" t="s">
        <v>110</v>
      </c>
      <c r="C66" s="13">
        <v>936898</v>
      </c>
      <c r="D66" s="13">
        <v>0</v>
      </c>
      <c r="E66" s="13">
        <v>3299312</v>
      </c>
      <c r="F66" s="13">
        <v>1080640</v>
      </c>
      <c r="G66" s="13">
        <f t="shared" ref="G66:L66" si="86">G65</f>
        <v>5316850</v>
      </c>
      <c r="H66" s="23">
        <v>1448.1622311827955</v>
      </c>
      <c r="I66" s="23" t="s">
        <v>86</v>
      </c>
      <c r="J66" s="23">
        <v>5099.743010752688</v>
      </c>
      <c r="K66" s="23">
        <v>1670.3440860215053</v>
      </c>
      <c r="L66" s="23">
        <f t="shared" si="86"/>
        <v>8218.2493279569881</v>
      </c>
    </row>
    <row r="67" spans="1:12" s="15" customFormat="1">
      <c r="A67" s="12">
        <v>30</v>
      </c>
      <c r="B67" s="34" t="s">
        <v>37</v>
      </c>
      <c r="C67" s="8">
        <v>532554</v>
      </c>
      <c r="D67" s="8">
        <v>0</v>
      </c>
      <c r="E67" s="8">
        <v>1084791</v>
      </c>
      <c r="F67" s="8">
        <v>867810</v>
      </c>
      <c r="G67" s="8">
        <f t="shared" ref="G67" si="87">SUM(C67:F67)</f>
        <v>2485155</v>
      </c>
      <c r="H67" s="9">
        <v>823.16814516129023</v>
      </c>
      <c r="I67" s="9" t="s">
        <v>86</v>
      </c>
      <c r="J67" s="9">
        <v>1676.7602822580645</v>
      </c>
      <c r="K67" s="9">
        <v>1341.3729838709678</v>
      </c>
      <c r="L67" s="9">
        <f t="shared" ref="L67" si="88">SUM(H67:K67)</f>
        <v>3841.3014112903224</v>
      </c>
    </row>
    <row r="68" spans="1:12" s="15" customFormat="1" ht="15" customHeight="1">
      <c r="A68" s="14"/>
      <c r="B68" s="14" t="s">
        <v>111</v>
      </c>
      <c r="C68" s="13">
        <v>532554</v>
      </c>
      <c r="D68" s="13">
        <v>0</v>
      </c>
      <c r="E68" s="13">
        <v>1084791</v>
      </c>
      <c r="F68" s="13">
        <v>867810</v>
      </c>
      <c r="G68" s="13">
        <f t="shared" ref="G68:L68" si="89">G67</f>
        <v>2485155</v>
      </c>
      <c r="H68" s="23">
        <v>823.16814516129023</v>
      </c>
      <c r="I68" s="23" t="s">
        <v>86</v>
      </c>
      <c r="J68" s="23">
        <v>1676.7602822580645</v>
      </c>
      <c r="K68" s="23">
        <v>1341.3729838709678</v>
      </c>
      <c r="L68" s="23">
        <f t="shared" si="89"/>
        <v>3841.3014112903224</v>
      </c>
    </row>
    <row r="69" spans="1:12" s="15" customFormat="1" ht="15" customHeight="1">
      <c r="A69" s="12">
        <v>31</v>
      </c>
      <c r="B69" s="34" t="s">
        <v>38</v>
      </c>
      <c r="C69" s="8">
        <v>427723</v>
      </c>
      <c r="D69" s="8">
        <v>0</v>
      </c>
      <c r="E69" s="8">
        <v>1242895</v>
      </c>
      <c r="F69" s="8">
        <v>596351</v>
      </c>
      <c r="G69" s="8">
        <f t="shared" ref="G69" si="90">SUM(C69:F69)</f>
        <v>2266969</v>
      </c>
      <c r="H69" s="9">
        <v>661.13098118279561</v>
      </c>
      <c r="I69" s="9" t="s">
        <v>86</v>
      </c>
      <c r="J69" s="9">
        <v>1921.1414650537633</v>
      </c>
      <c r="K69" s="9">
        <v>921.77909946236548</v>
      </c>
      <c r="L69" s="9">
        <f t="shared" ref="L69" si="91">SUM(H69:K69)</f>
        <v>3504.0515456989247</v>
      </c>
    </row>
    <row r="70" spans="1:12" s="15" customFormat="1" ht="15" customHeight="1">
      <c r="A70" s="14"/>
      <c r="B70" s="14" t="s">
        <v>112</v>
      </c>
      <c r="C70" s="13">
        <v>427723</v>
      </c>
      <c r="D70" s="13">
        <v>0</v>
      </c>
      <c r="E70" s="13">
        <v>1242895</v>
      </c>
      <c r="F70" s="13">
        <v>596351</v>
      </c>
      <c r="G70" s="13">
        <f t="shared" ref="G70:L70" si="92">G69</f>
        <v>2266969</v>
      </c>
      <c r="H70" s="23">
        <v>661.13098118279561</v>
      </c>
      <c r="I70" s="23" t="s">
        <v>86</v>
      </c>
      <c r="J70" s="23">
        <v>1921.1414650537633</v>
      </c>
      <c r="K70" s="23">
        <v>921.77909946236548</v>
      </c>
      <c r="L70" s="23">
        <f t="shared" si="92"/>
        <v>3504.0515456989247</v>
      </c>
    </row>
    <row r="71" spans="1:12" s="15" customFormat="1" ht="15" customHeight="1">
      <c r="A71" s="12">
        <v>32</v>
      </c>
      <c r="B71" s="34" t="s">
        <v>39</v>
      </c>
      <c r="C71" s="8">
        <v>24527</v>
      </c>
      <c r="D71" s="8">
        <v>0</v>
      </c>
      <c r="E71" s="8">
        <v>3982981</v>
      </c>
      <c r="F71" s="8">
        <v>2337480</v>
      </c>
      <c r="G71" s="8">
        <f t="shared" ref="G71" si="93">SUM(C71:F71)</f>
        <v>6344988</v>
      </c>
      <c r="H71" s="9">
        <v>37.911357526881723</v>
      </c>
      <c r="I71" s="9" t="s">
        <v>86</v>
      </c>
      <c r="J71" s="9">
        <v>6156.4894489247299</v>
      </c>
      <c r="K71" s="9">
        <v>3613.0403225806449</v>
      </c>
      <c r="L71" s="9">
        <f t="shared" ref="L71" si="94">SUM(H71:K71)</f>
        <v>9807.4411290322569</v>
      </c>
    </row>
    <row r="72" spans="1:12" s="15" customFormat="1">
      <c r="A72" s="14"/>
      <c r="B72" s="14" t="s">
        <v>113</v>
      </c>
      <c r="C72" s="13">
        <v>24527</v>
      </c>
      <c r="D72" s="13">
        <v>0</v>
      </c>
      <c r="E72" s="13">
        <v>3982981</v>
      </c>
      <c r="F72" s="13">
        <v>2337480</v>
      </c>
      <c r="G72" s="13">
        <f t="shared" ref="G72:L72" si="95">G71</f>
        <v>6344988</v>
      </c>
      <c r="H72" s="23">
        <v>37.911357526881723</v>
      </c>
      <c r="I72" s="23" t="s">
        <v>86</v>
      </c>
      <c r="J72" s="23">
        <v>6156.4894489247299</v>
      </c>
      <c r="K72" s="23">
        <v>3613.0403225806449</v>
      </c>
      <c r="L72" s="23">
        <f t="shared" si="95"/>
        <v>9807.4411290322569</v>
      </c>
    </row>
    <row r="73" spans="1:12" s="15" customFormat="1">
      <c r="A73" s="12">
        <v>33</v>
      </c>
      <c r="B73" s="34" t="s">
        <v>142</v>
      </c>
      <c r="C73" s="8">
        <v>0</v>
      </c>
      <c r="D73" s="8">
        <v>0</v>
      </c>
      <c r="E73" s="8">
        <v>337356.82799999992</v>
      </c>
      <c r="F73" s="8">
        <v>141178.95699999999</v>
      </c>
      <c r="G73" s="8">
        <f t="shared" ref="G73" si="96">SUM(C73:F73)</f>
        <v>478535.78499999992</v>
      </c>
      <c r="H73" s="9" t="s">
        <v>86</v>
      </c>
      <c r="I73" s="9" t="s">
        <v>86</v>
      </c>
      <c r="J73" s="9">
        <v>521.45208629032243</v>
      </c>
      <c r="K73" s="9">
        <v>218.22016202956988</v>
      </c>
      <c r="L73" s="9">
        <f t="shared" ref="L73" si="97">SUM(H73:K73)</f>
        <v>739.67224831989233</v>
      </c>
    </row>
    <row r="74" spans="1:12" s="15" customFormat="1">
      <c r="A74" s="14"/>
      <c r="B74" s="14" t="s">
        <v>143</v>
      </c>
      <c r="C74" s="13">
        <v>0</v>
      </c>
      <c r="D74" s="13">
        <v>0</v>
      </c>
      <c r="E74" s="13">
        <v>337356.82799999992</v>
      </c>
      <c r="F74" s="13">
        <v>141178.95699999999</v>
      </c>
      <c r="G74" s="13">
        <f t="shared" ref="G74:L74" si="98">G73</f>
        <v>478535.78499999992</v>
      </c>
      <c r="H74" s="23" t="s">
        <v>86</v>
      </c>
      <c r="I74" s="23" t="s">
        <v>86</v>
      </c>
      <c r="J74" s="23">
        <v>521.45208629032243</v>
      </c>
      <c r="K74" s="23">
        <v>218.22016202956988</v>
      </c>
      <c r="L74" s="23">
        <f t="shared" si="98"/>
        <v>739.67224831989233</v>
      </c>
    </row>
    <row r="75" spans="1:12" s="15" customFormat="1">
      <c r="A75" s="12">
        <v>34</v>
      </c>
      <c r="B75" s="34" t="s">
        <v>41</v>
      </c>
      <c r="C75" s="8">
        <v>7861</v>
      </c>
      <c r="D75" s="8">
        <v>0</v>
      </c>
      <c r="E75" s="8">
        <v>862217.54399999999</v>
      </c>
      <c r="F75" s="8">
        <v>737226.53599999996</v>
      </c>
      <c r="G75" s="8">
        <f t="shared" ref="G75" si="99">SUM(C75:F75)</f>
        <v>1607305.08</v>
      </c>
      <c r="H75" s="9">
        <v>12.150739247311828</v>
      </c>
      <c r="I75" s="9" t="s">
        <v>86</v>
      </c>
      <c r="J75" s="9">
        <v>1332.7287306451612</v>
      </c>
      <c r="K75" s="9">
        <v>1139.5302639784945</v>
      </c>
      <c r="L75" s="9">
        <f t="shared" ref="L75" si="100">SUM(H75:K75)</f>
        <v>2484.4097338709676</v>
      </c>
    </row>
    <row r="76" spans="1:12" s="15" customFormat="1">
      <c r="A76" s="14"/>
      <c r="B76" s="14" t="s">
        <v>114</v>
      </c>
      <c r="C76" s="13">
        <v>7861</v>
      </c>
      <c r="D76" s="13">
        <v>0</v>
      </c>
      <c r="E76" s="13">
        <v>862217.54399999999</v>
      </c>
      <c r="F76" s="13">
        <v>737226.53599999996</v>
      </c>
      <c r="G76" s="13">
        <f t="shared" ref="G76:L76" si="101">G75</f>
        <v>1607305.08</v>
      </c>
      <c r="H76" s="23">
        <v>12.150739247311828</v>
      </c>
      <c r="I76" s="23" t="s">
        <v>86</v>
      </c>
      <c r="J76" s="23">
        <v>1332.7287306451612</v>
      </c>
      <c r="K76" s="23">
        <v>1139.5302639784945</v>
      </c>
      <c r="L76" s="23">
        <f t="shared" si="101"/>
        <v>2484.4097338709676</v>
      </c>
    </row>
    <row r="77" spans="1:12" s="15" customFormat="1">
      <c r="A77" s="10">
        <v>35</v>
      </c>
      <c r="B77" s="11" t="s">
        <v>43</v>
      </c>
      <c r="C77" s="8">
        <v>0</v>
      </c>
      <c r="D77" s="8">
        <v>0</v>
      </c>
      <c r="E77" s="8">
        <v>14318</v>
      </c>
      <c r="F77" s="8">
        <v>13977</v>
      </c>
      <c r="G77" s="8">
        <f t="shared" ref="G77" si="102">SUM(C77:F77)</f>
        <v>28295</v>
      </c>
      <c r="H77" s="9" t="s">
        <v>86</v>
      </c>
      <c r="I77" s="9" t="s">
        <v>86</v>
      </c>
      <c r="J77" s="9">
        <v>22.131317204301077</v>
      </c>
      <c r="K77" s="9">
        <v>21.60423387096774</v>
      </c>
      <c r="L77" s="9">
        <f t="shared" ref="L77" si="103">SUM(H77:K77)</f>
        <v>43.735551075268816</v>
      </c>
    </row>
    <row r="78" spans="1:12" s="15" customFormat="1">
      <c r="A78" s="14"/>
      <c r="B78" s="14" t="s">
        <v>115</v>
      </c>
      <c r="C78" s="13">
        <v>0</v>
      </c>
      <c r="D78" s="13">
        <v>0</v>
      </c>
      <c r="E78" s="13">
        <v>14318</v>
      </c>
      <c r="F78" s="13">
        <v>13977</v>
      </c>
      <c r="G78" s="13">
        <f t="shared" ref="G78:L78" si="104">G77</f>
        <v>28295</v>
      </c>
      <c r="H78" s="23" t="s">
        <v>86</v>
      </c>
      <c r="I78" s="23" t="s">
        <v>86</v>
      </c>
      <c r="J78" s="23">
        <v>22.131317204301077</v>
      </c>
      <c r="K78" s="23">
        <v>21.60423387096774</v>
      </c>
      <c r="L78" s="23">
        <f t="shared" si="104"/>
        <v>43.735551075268816</v>
      </c>
    </row>
    <row r="79" spans="1:12" s="15" customFormat="1" ht="15" customHeight="1">
      <c r="A79" s="10">
        <v>36</v>
      </c>
      <c r="B79" s="11" t="s">
        <v>42</v>
      </c>
      <c r="C79" s="8">
        <v>695201</v>
      </c>
      <c r="D79" s="8">
        <v>80636</v>
      </c>
      <c r="E79" s="8">
        <v>4998934</v>
      </c>
      <c r="F79" s="8">
        <v>2661107</v>
      </c>
      <c r="G79" s="8">
        <f t="shared" ref="G79" si="105">SUM(C79:F79)</f>
        <v>8435878</v>
      </c>
      <c r="H79" s="9">
        <v>1074.5714381720429</v>
      </c>
      <c r="I79" s="9">
        <v>124.63897849462364</v>
      </c>
      <c r="J79" s="9">
        <v>7726.8469086021496</v>
      </c>
      <c r="K79" s="9">
        <v>4113.2702284946236</v>
      </c>
      <c r="L79" s="9">
        <f t="shared" ref="L79" si="106">SUM(H79:K79)</f>
        <v>13039.32755376344</v>
      </c>
    </row>
    <row r="80" spans="1:12" s="15" customFormat="1">
      <c r="A80" s="14"/>
      <c r="B80" s="14" t="s">
        <v>72</v>
      </c>
      <c r="C80" s="13">
        <v>695201</v>
      </c>
      <c r="D80" s="13">
        <v>80636</v>
      </c>
      <c r="E80" s="13">
        <v>4998934</v>
      </c>
      <c r="F80" s="13">
        <v>2661107</v>
      </c>
      <c r="G80" s="13">
        <f t="shared" ref="G80:L80" si="107">G79</f>
        <v>8435878</v>
      </c>
      <c r="H80" s="23">
        <v>1074.5714381720429</v>
      </c>
      <c r="I80" s="23">
        <v>124.63897849462364</v>
      </c>
      <c r="J80" s="23">
        <v>7726.8469086021496</v>
      </c>
      <c r="K80" s="23">
        <v>4113.2702284946236</v>
      </c>
      <c r="L80" s="23">
        <f t="shared" si="107"/>
        <v>13039.32755376344</v>
      </c>
    </row>
    <row r="81" spans="1:12" s="15" customFormat="1">
      <c r="A81" s="10">
        <v>37</v>
      </c>
      <c r="B81" s="24" t="s">
        <v>81</v>
      </c>
      <c r="C81" s="8">
        <v>0</v>
      </c>
      <c r="D81" s="8">
        <v>0</v>
      </c>
      <c r="E81" s="8">
        <v>320302</v>
      </c>
      <c r="F81" s="8">
        <v>0</v>
      </c>
      <c r="G81" s="8">
        <f t="shared" ref="G81" si="108">SUM(C81:F81)</f>
        <v>320302</v>
      </c>
      <c r="H81" s="9" t="s">
        <v>86</v>
      </c>
      <c r="I81" s="9" t="s">
        <v>86</v>
      </c>
      <c r="J81" s="9">
        <v>495.09045698924729</v>
      </c>
      <c r="K81" s="9" t="s">
        <v>86</v>
      </c>
      <c r="L81" s="9">
        <f t="shared" ref="L81" si="109">SUM(H81:K81)</f>
        <v>495.09045698924729</v>
      </c>
    </row>
    <row r="82" spans="1:12" s="15" customFormat="1">
      <c r="A82" s="14"/>
      <c r="B82" s="14" t="s">
        <v>82</v>
      </c>
      <c r="C82" s="13">
        <v>0</v>
      </c>
      <c r="D82" s="13">
        <v>0</v>
      </c>
      <c r="E82" s="13">
        <v>320302</v>
      </c>
      <c r="F82" s="13">
        <v>0</v>
      </c>
      <c r="G82" s="13">
        <f t="shared" ref="G82:L82" si="110">G81</f>
        <v>320302</v>
      </c>
      <c r="H82" s="23" t="s">
        <v>86</v>
      </c>
      <c r="I82" s="23" t="s">
        <v>86</v>
      </c>
      <c r="J82" s="23">
        <v>495.09045698924729</v>
      </c>
      <c r="K82" s="23" t="s">
        <v>86</v>
      </c>
      <c r="L82" s="23">
        <f t="shared" si="110"/>
        <v>495.09045698924729</v>
      </c>
    </row>
    <row r="83" spans="1:12" s="15" customFormat="1">
      <c r="A83" s="10">
        <v>38</v>
      </c>
      <c r="B83" s="24" t="s">
        <v>79</v>
      </c>
      <c r="C83" s="8">
        <v>0</v>
      </c>
      <c r="D83" s="8">
        <v>0</v>
      </c>
      <c r="E83" s="8">
        <v>66159</v>
      </c>
      <c r="F83" s="8">
        <v>101588</v>
      </c>
      <c r="G83" s="8">
        <f t="shared" ref="G83" si="111">SUM(C83:F83)</f>
        <v>167747</v>
      </c>
      <c r="H83" s="9" t="s">
        <v>86</v>
      </c>
      <c r="I83" s="9" t="s">
        <v>86</v>
      </c>
      <c r="J83" s="9">
        <v>102.26189516129031</v>
      </c>
      <c r="K83" s="9">
        <v>157.02446236559138</v>
      </c>
      <c r="L83" s="9">
        <f t="shared" ref="L83" si="112">SUM(H83:K83)</f>
        <v>259.28635752688172</v>
      </c>
    </row>
    <row r="84" spans="1:12" s="15" customFormat="1">
      <c r="A84" s="14"/>
      <c r="B84" s="14" t="s">
        <v>80</v>
      </c>
      <c r="C84" s="13">
        <v>0</v>
      </c>
      <c r="D84" s="13">
        <v>0</v>
      </c>
      <c r="E84" s="13">
        <v>66159</v>
      </c>
      <c r="F84" s="13">
        <v>101588</v>
      </c>
      <c r="G84" s="13">
        <f t="shared" ref="G84:L84" si="113">G83</f>
        <v>167747</v>
      </c>
      <c r="H84" s="23" t="s">
        <v>86</v>
      </c>
      <c r="I84" s="23" t="s">
        <v>86</v>
      </c>
      <c r="J84" s="23">
        <v>102.26189516129031</v>
      </c>
      <c r="K84" s="23">
        <v>157.02446236559138</v>
      </c>
      <c r="L84" s="23">
        <f t="shared" si="113"/>
        <v>259.28635752688172</v>
      </c>
    </row>
    <row r="85" spans="1:12" s="15" customFormat="1" ht="15" customHeight="1">
      <c r="A85" s="10">
        <v>39</v>
      </c>
      <c r="B85" s="11" t="s">
        <v>44</v>
      </c>
      <c r="C85" s="8">
        <v>0</v>
      </c>
      <c r="D85" s="8">
        <v>0</v>
      </c>
      <c r="E85" s="8">
        <v>552674</v>
      </c>
      <c r="F85" s="8">
        <v>112154</v>
      </c>
      <c r="G85" s="8">
        <f t="shared" ref="G85" si="114">SUM(C85:F85)</f>
        <v>664828</v>
      </c>
      <c r="H85" s="9" t="s">
        <v>86</v>
      </c>
      <c r="I85" s="9" t="s">
        <v>86</v>
      </c>
      <c r="J85" s="9">
        <v>854.26760752688165</v>
      </c>
      <c r="K85" s="9">
        <v>173.35631720430106</v>
      </c>
      <c r="L85" s="9">
        <f t="shared" ref="L85" si="115">SUM(H85:K85)</f>
        <v>1027.6239247311828</v>
      </c>
    </row>
    <row r="86" spans="1:12" s="15" customFormat="1">
      <c r="A86" s="14"/>
      <c r="B86" s="16" t="s">
        <v>116</v>
      </c>
      <c r="C86" s="13">
        <v>0</v>
      </c>
      <c r="D86" s="13">
        <v>0</v>
      </c>
      <c r="E86" s="13">
        <v>552674</v>
      </c>
      <c r="F86" s="13">
        <v>112154</v>
      </c>
      <c r="G86" s="13">
        <f t="shared" ref="G86:L86" si="116">G85</f>
        <v>664828</v>
      </c>
      <c r="H86" s="23" t="s">
        <v>86</v>
      </c>
      <c r="I86" s="23" t="s">
        <v>86</v>
      </c>
      <c r="J86" s="23">
        <v>854.26760752688165</v>
      </c>
      <c r="K86" s="23">
        <v>173.35631720430106</v>
      </c>
      <c r="L86" s="23">
        <f t="shared" si="116"/>
        <v>1027.6239247311828</v>
      </c>
    </row>
    <row r="87" spans="1:12" s="15" customFormat="1">
      <c r="A87" s="10">
        <v>40</v>
      </c>
      <c r="B87" s="11" t="s">
        <v>45</v>
      </c>
      <c r="C87" s="8">
        <v>185005</v>
      </c>
      <c r="D87" s="8">
        <v>0</v>
      </c>
      <c r="E87" s="8">
        <v>128776</v>
      </c>
      <c r="F87" s="8">
        <v>148374</v>
      </c>
      <c r="G87" s="8">
        <f t="shared" ref="G87" si="117">SUM(C87:F87)</f>
        <v>462155</v>
      </c>
      <c r="H87" s="9">
        <v>285.96202956989242</v>
      </c>
      <c r="I87" s="9" t="s">
        <v>86</v>
      </c>
      <c r="J87" s="9">
        <v>199.04892473118278</v>
      </c>
      <c r="K87" s="9">
        <v>229.34153225806452</v>
      </c>
      <c r="L87" s="9">
        <f t="shared" ref="L87" si="118">SUM(H87:K87)</f>
        <v>714.35248655913972</v>
      </c>
    </row>
    <row r="88" spans="1:12" s="15" customFormat="1">
      <c r="A88" s="14"/>
      <c r="B88" s="14" t="s">
        <v>117</v>
      </c>
      <c r="C88" s="13">
        <v>185005</v>
      </c>
      <c r="D88" s="13">
        <v>0</v>
      </c>
      <c r="E88" s="13">
        <v>128776</v>
      </c>
      <c r="F88" s="13">
        <v>148374</v>
      </c>
      <c r="G88" s="13">
        <f t="shared" ref="G88:L88" si="119">G87</f>
        <v>462155</v>
      </c>
      <c r="H88" s="23">
        <v>285.96202956989242</v>
      </c>
      <c r="I88" s="23" t="s">
        <v>86</v>
      </c>
      <c r="J88" s="23">
        <v>199.04892473118278</v>
      </c>
      <c r="K88" s="23">
        <v>229.34153225806452</v>
      </c>
      <c r="L88" s="23">
        <f t="shared" si="119"/>
        <v>714.35248655913972</v>
      </c>
    </row>
    <row r="89" spans="1:12" s="15" customFormat="1">
      <c r="A89" s="12">
        <v>41</v>
      </c>
      <c r="B89" s="34" t="s">
        <v>46</v>
      </c>
      <c r="C89" s="8">
        <v>0</v>
      </c>
      <c r="D89" s="8">
        <v>0</v>
      </c>
      <c r="E89" s="8">
        <v>194683</v>
      </c>
      <c r="F89" s="8">
        <v>55589</v>
      </c>
      <c r="G89" s="8">
        <f t="shared" ref="G89" si="120">SUM(C89:F89)</f>
        <v>250272</v>
      </c>
      <c r="H89" s="9" t="s">
        <v>86</v>
      </c>
      <c r="I89" s="9" t="s">
        <v>86</v>
      </c>
      <c r="J89" s="9">
        <v>300.92130376344085</v>
      </c>
      <c r="K89" s="9">
        <v>85.923857526881719</v>
      </c>
      <c r="L89" s="9">
        <f t="shared" ref="L89" si="121">SUM(H89:K89)</f>
        <v>386.84516129032255</v>
      </c>
    </row>
    <row r="90" spans="1:12" s="15" customFormat="1" ht="13.5" customHeight="1">
      <c r="A90" s="14"/>
      <c r="B90" s="16" t="s">
        <v>118</v>
      </c>
      <c r="C90" s="13">
        <v>0</v>
      </c>
      <c r="D90" s="13">
        <v>0</v>
      </c>
      <c r="E90" s="13">
        <v>194683</v>
      </c>
      <c r="F90" s="13">
        <v>55589</v>
      </c>
      <c r="G90" s="13">
        <f t="shared" ref="G90:L90" si="122">G89</f>
        <v>250272</v>
      </c>
      <c r="H90" s="23" t="s">
        <v>86</v>
      </c>
      <c r="I90" s="23" t="s">
        <v>86</v>
      </c>
      <c r="J90" s="23">
        <v>300.92130376344085</v>
      </c>
      <c r="K90" s="23">
        <v>85.923857526881719</v>
      </c>
      <c r="L90" s="23">
        <f t="shared" si="122"/>
        <v>386.84516129032255</v>
      </c>
    </row>
    <row r="91" spans="1:12" s="15" customFormat="1" ht="15" customHeight="1">
      <c r="A91" s="12">
        <v>42</v>
      </c>
      <c r="B91" s="34" t="s">
        <v>47</v>
      </c>
      <c r="C91" s="8">
        <v>0</v>
      </c>
      <c r="D91" s="8">
        <v>0</v>
      </c>
      <c r="E91" s="8">
        <v>1020904</v>
      </c>
      <c r="F91" s="8">
        <v>992201</v>
      </c>
      <c r="G91" s="8">
        <f t="shared" ref="G91" si="123">SUM(C91:F91)</f>
        <v>2013105</v>
      </c>
      <c r="H91" s="9" t="s">
        <v>86</v>
      </c>
      <c r="I91" s="9" t="s">
        <v>86</v>
      </c>
      <c r="J91" s="9">
        <v>1578.0102150537634</v>
      </c>
      <c r="K91" s="9">
        <v>1533.6440188172041</v>
      </c>
      <c r="L91" s="9">
        <f t="shared" ref="L91" si="124">SUM(H91:K91)</f>
        <v>3111.6542338709678</v>
      </c>
    </row>
    <row r="92" spans="1:12" s="15" customFormat="1">
      <c r="A92" s="14"/>
      <c r="B92" s="14" t="s">
        <v>119</v>
      </c>
      <c r="C92" s="13">
        <v>0</v>
      </c>
      <c r="D92" s="13">
        <v>0</v>
      </c>
      <c r="E92" s="13">
        <v>1020904</v>
      </c>
      <c r="F92" s="13">
        <v>992201</v>
      </c>
      <c r="G92" s="13">
        <f t="shared" ref="G92:L92" si="125">G91</f>
        <v>2013105</v>
      </c>
      <c r="H92" s="23" t="s">
        <v>86</v>
      </c>
      <c r="I92" s="23" t="s">
        <v>86</v>
      </c>
      <c r="J92" s="23">
        <v>1578.0102150537634</v>
      </c>
      <c r="K92" s="23">
        <v>1533.6440188172041</v>
      </c>
      <c r="L92" s="23">
        <f t="shared" si="125"/>
        <v>3111.6542338709678</v>
      </c>
    </row>
    <row r="93" spans="1:12" s="15" customFormat="1">
      <c r="A93" s="12">
        <v>43</v>
      </c>
      <c r="B93" s="34" t="s">
        <v>48</v>
      </c>
      <c r="C93" s="8">
        <v>0</v>
      </c>
      <c r="D93" s="8">
        <v>0</v>
      </c>
      <c r="E93" s="8">
        <v>467741.43300000008</v>
      </c>
      <c r="F93" s="8">
        <v>917319.54200000002</v>
      </c>
      <c r="G93" s="8">
        <f t="shared" ref="G93" si="126">SUM(C93:F93)</f>
        <v>1385060.9750000001</v>
      </c>
      <c r="H93" s="9" t="s">
        <v>86</v>
      </c>
      <c r="I93" s="9" t="s">
        <v>86</v>
      </c>
      <c r="J93" s="9">
        <v>722.98743004032269</v>
      </c>
      <c r="K93" s="9">
        <v>1417.8998297043008</v>
      </c>
      <c r="L93" s="9">
        <f t="shared" ref="L93" si="127">SUM(H93:K93)</f>
        <v>2140.8872597446234</v>
      </c>
    </row>
    <row r="94" spans="1:12" s="15" customFormat="1">
      <c r="A94" s="14"/>
      <c r="B94" s="14" t="s">
        <v>120</v>
      </c>
      <c r="C94" s="13">
        <v>0</v>
      </c>
      <c r="D94" s="13">
        <v>0</v>
      </c>
      <c r="E94" s="13">
        <v>467741.43300000008</v>
      </c>
      <c r="F94" s="13">
        <v>917319.54200000002</v>
      </c>
      <c r="G94" s="13">
        <f t="shared" ref="G94:L94" si="128">G93</f>
        <v>1385060.9750000001</v>
      </c>
      <c r="H94" s="23" t="s">
        <v>86</v>
      </c>
      <c r="I94" s="23" t="s">
        <v>86</v>
      </c>
      <c r="J94" s="23">
        <v>722.98743004032269</v>
      </c>
      <c r="K94" s="23">
        <v>1417.8998297043008</v>
      </c>
      <c r="L94" s="23">
        <f t="shared" si="128"/>
        <v>2140.8872597446234</v>
      </c>
    </row>
    <row r="95" spans="1:12" s="15" customFormat="1">
      <c r="A95" s="12">
        <v>44</v>
      </c>
      <c r="B95" s="34" t="s">
        <v>49</v>
      </c>
      <c r="C95" s="8">
        <v>129484</v>
      </c>
      <c r="D95" s="8">
        <v>0</v>
      </c>
      <c r="E95" s="8">
        <v>1426467</v>
      </c>
      <c r="F95" s="8">
        <v>551091</v>
      </c>
      <c r="G95" s="8">
        <f t="shared" ref="G95" si="129">SUM(C95:F95)</f>
        <v>2107042</v>
      </c>
      <c r="H95" s="9">
        <v>200.14327956989246</v>
      </c>
      <c r="I95" s="9" t="s">
        <v>86</v>
      </c>
      <c r="J95" s="9">
        <v>2204.8885080645159</v>
      </c>
      <c r="K95" s="9">
        <v>851.82076612903222</v>
      </c>
      <c r="L95" s="9">
        <f t="shared" ref="L95" si="130">SUM(H95:K95)</f>
        <v>3256.8525537634405</v>
      </c>
    </row>
    <row r="96" spans="1:12" s="15" customFormat="1">
      <c r="A96" s="14"/>
      <c r="B96" s="14" t="s">
        <v>121</v>
      </c>
      <c r="C96" s="13">
        <v>129484</v>
      </c>
      <c r="D96" s="13">
        <v>0</v>
      </c>
      <c r="E96" s="13">
        <v>1426467</v>
      </c>
      <c r="F96" s="13">
        <v>551091</v>
      </c>
      <c r="G96" s="13">
        <f t="shared" ref="G96:L96" si="131">G95</f>
        <v>2107042</v>
      </c>
      <c r="H96" s="23">
        <v>200.14327956989246</v>
      </c>
      <c r="I96" s="23" t="s">
        <v>86</v>
      </c>
      <c r="J96" s="23">
        <v>2204.8885080645159</v>
      </c>
      <c r="K96" s="23">
        <v>851.82076612903222</v>
      </c>
      <c r="L96" s="23">
        <f t="shared" si="131"/>
        <v>3256.8525537634405</v>
      </c>
    </row>
    <row r="97" spans="1:12" s="15" customFormat="1">
      <c r="A97" s="12">
        <v>45</v>
      </c>
      <c r="B97" s="37" t="s">
        <v>50</v>
      </c>
      <c r="C97" s="8">
        <v>0</v>
      </c>
      <c r="D97" s="8">
        <v>0</v>
      </c>
      <c r="E97" s="8">
        <v>591325</v>
      </c>
      <c r="F97" s="8">
        <v>191899</v>
      </c>
      <c r="G97" s="8">
        <f t="shared" ref="G97" si="132">SUM(C97:F97)</f>
        <v>783224</v>
      </c>
      <c r="H97" s="9" t="s">
        <v>86</v>
      </c>
      <c r="I97" s="9" t="s">
        <v>86</v>
      </c>
      <c r="J97" s="9">
        <v>914.01041666666652</v>
      </c>
      <c r="K97" s="9">
        <v>296.61807795698923</v>
      </c>
      <c r="L97" s="9">
        <f t="shared" ref="L97" si="133">SUM(H97:K97)</f>
        <v>1210.6284946236558</v>
      </c>
    </row>
    <row r="98" spans="1:12" s="15" customFormat="1">
      <c r="A98" s="14"/>
      <c r="B98" s="16" t="s">
        <v>122</v>
      </c>
      <c r="C98" s="13">
        <v>0</v>
      </c>
      <c r="D98" s="13">
        <v>0</v>
      </c>
      <c r="E98" s="13">
        <v>591325</v>
      </c>
      <c r="F98" s="13">
        <v>191899</v>
      </c>
      <c r="G98" s="13">
        <f t="shared" ref="G98:L98" si="134">G97</f>
        <v>783224</v>
      </c>
      <c r="H98" s="23" t="s">
        <v>86</v>
      </c>
      <c r="I98" s="23" t="s">
        <v>86</v>
      </c>
      <c r="J98" s="23">
        <v>914.01041666666652</v>
      </c>
      <c r="K98" s="23">
        <v>296.61807795698923</v>
      </c>
      <c r="L98" s="23">
        <f t="shared" si="134"/>
        <v>1210.6284946236558</v>
      </c>
    </row>
    <row r="99" spans="1:12" s="15" customFormat="1">
      <c r="A99" s="12">
        <v>46</v>
      </c>
      <c r="B99" s="34" t="s">
        <v>51</v>
      </c>
      <c r="C99" s="8">
        <v>11711.938</v>
      </c>
      <c r="D99" s="8">
        <v>0</v>
      </c>
      <c r="E99" s="8">
        <v>4148039.6410000008</v>
      </c>
      <c r="F99" s="8">
        <v>4213991.6109999977</v>
      </c>
      <c r="G99" s="8">
        <f t="shared" ref="G99" si="135">SUM(C99:F99)</f>
        <v>8373743.1899999985</v>
      </c>
      <c r="H99" s="9">
        <v>18.103129973118278</v>
      </c>
      <c r="I99" s="9" t="s">
        <v>86</v>
      </c>
      <c r="J99" s="9">
        <v>6411.6204128360223</v>
      </c>
      <c r="K99" s="9">
        <v>6513.5623019489203</v>
      </c>
      <c r="L99" s="9">
        <f t="shared" ref="L99" si="136">SUM(H99:K99)</f>
        <v>12943.285844758062</v>
      </c>
    </row>
    <row r="100" spans="1:12" s="15" customFormat="1">
      <c r="A100" s="14"/>
      <c r="B100" s="14" t="s">
        <v>73</v>
      </c>
      <c r="C100" s="13">
        <v>11711.938</v>
      </c>
      <c r="D100" s="13">
        <v>0</v>
      </c>
      <c r="E100" s="13">
        <v>4148039.6410000008</v>
      </c>
      <c r="F100" s="13">
        <v>4213991.6109999977</v>
      </c>
      <c r="G100" s="13">
        <f t="shared" ref="G100:L100" si="137">G99</f>
        <v>8373743.1899999985</v>
      </c>
      <c r="H100" s="23">
        <v>18.103129973118278</v>
      </c>
      <c r="I100" s="23" t="s">
        <v>86</v>
      </c>
      <c r="J100" s="23">
        <v>6411.6204128360223</v>
      </c>
      <c r="K100" s="23">
        <v>6513.5623019489203</v>
      </c>
      <c r="L100" s="23">
        <f t="shared" si="137"/>
        <v>12943.285844758062</v>
      </c>
    </row>
    <row r="101" spans="1:12" s="15" customFormat="1">
      <c r="A101" s="12">
        <v>47</v>
      </c>
      <c r="B101" s="34" t="s">
        <v>83</v>
      </c>
      <c r="C101" s="8">
        <v>0</v>
      </c>
      <c r="D101" s="8">
        <v>0</v>
      </c>
      <c r="E101" s="8">
        <v>241458</v>
      </c>
      <c r="F101" s="8">
        <v>0</v>
      </c>
      <c r="G101" s="8">
        <f t="shared" ref="G101" si="138">SUM(C101:F101)</f>
        <v>241458</v>
      </c>
      <c r="H101" s="9" t="s">
        <v>86</v>
      </c>
      <c r="I101" s="9" t="s">
        <v>86</v>
      </c>
      <c r="J101" s="9">
        <v>373.2213709677419</v>
      </c>
      <c r="K101" s="9" t="s">
        <v>86</v>
      </c>
      <c r="L101" s="9">
        <f t="shared" ref="L101" si="139">SUM(H101:K101)</f>
        <v>373.2213709677419</v>
      </c>
    </row>
    <row r="102" spans="1:12" s="15" customFormat="1">
      <c r="A102" s="14"/>
      <c r="B102" s="14" t="s">
        <v>74</v>
      </c>
      <c r="C102" s="13">
        <v>0</v>
      </c>
      <c r="D102" s="13">
        <v>0</v>
      </c>
      <c r="E102" s="13">
        <v>241458</v>
      </c>
      <c r="F102" s="13">
        <v>0</v>
      </c>
      <c r="G102" s="13">
        <f t="shared" ref="G102:L102" si="140">G101</f>
        <v>241458</v>
      </c>
      <c r="H102" s="23" t="s">
        <v>86</v>
      </c>
      <c r="I102" s="23" t="s">
        <v>86</v>
      </c>
      <c r="J102" s="23">
        <v>373.2213709677419</v>
      </c>
      <c r="K102" s="23" t="s">
        <v>86</v>
      </c>
      <c r="L102" s="23">
        <f t="shared" si="140"/>
        <v>373.2213709677419</v>
      </c>
    </row>
    <row r="103" spans="1:12" s="15" customFormat="1">
      <c r="A103" s="12">
        <v>48</v>
      </c>
      <c r="B103" s="34" t="s">
        <v>52</v>
      </c>
      <c r="C103" s="8">
        <v>692643</v>
      </c>
      <c r="D103" s="8">
        <v>0</v>
      </c>
      <c r="E103" s="8">
        <v>10483099</v>
      </c>
      <c r="F103" s="8">
        <v>5416864</v>
      </c>
      <c r="G103" s="8">
        <f t="shared" ref="G103" si="141">SUM(C103:F103)</f>
        <v>16592606</v>
      </c>
      <c r="H103" s="9">
        <v>1070.6175403225807</v>
      </c>
      <c r="I103" s="9" t="s">
        <v>86</v>
      </c>
      <c r="J103" s="9">
        <v>16203.714852150537</v>
      </c>
      <c r="K103" s="9">
        <v>8372.8408602150539</v>
      </c>
      <c r="L103" s="9">
        <f t="shared" ref="L103" si="142">SUM(H103:K103)</f>
        <v>25647.173252688168</v>
      </c>
    </row>
    <row r="104" spans="1:12" s="15" customFormat="1">
      <c r="A104" s="14"/>
      <c r="B104" s="14" t="s">
        <v>123</v>
      </c>
      <c r="C104" s="13">
        <v>692643</v>
      </c>
      <c r="D104" s="13">
        <v>0</v>
      </c>
      <c r="E104" s="13">
        <v>10483099</v>
      </c>
      <c r="F104" s="13">
        <v>5416864</v>
      </c>
      <c r="G104" s="13">
        <f t="shared" ref="G104:L104" si="143">G103</f>
        <v>16592606</v>
      </c>
      <c r="H104" s="23">
        <v>1070.6175403225807</v>
      </c>
      <c r="I104" s="23" t="s">
        <v>86</v>
      </c>
      <c r="J104" s="23">
        <v>16203.714852150537</v>
      </c>
      <c r="K104" s="23">
        <v>8372.8408602150539</v>
      </c>
      <c r="L104" s="23">
        <f t="shared" si="143"/>
        <v>25647.173252688168</v>
      </c>
    </row>
    <row r="105" spans="1:12" s="15" customFormat="1">
      <c r="A105" s="12">
        <v>49</v>
      </c>
      <c r="B105" s="34" t="s">
        <v>53</v>
      </c>
      <c r="C105" s="8">
        <v>657015</v>
      </c>
      <c r="D105" s="8">
        <v>0</v>
      </c>
      <c r="E105" s="8">
        <v>1258584</v>
      </c>
      <c r="F105" s="8">
        <v>939029</v>
      </c>
      <c r="G105" s="8">
        <f t="shared" ref="G105" si="144">SUM(C105:F105)</f>
        <v>2854628</v>
      </c>
      <c r="H105" s="9">
        <v>1015.547379032258</v>
      </c>
      <c r="I105" s="9" t="s">
        <v>86</v>
      </c>
      <c r="J105" s="9">
        <v>1945.3919354838708</v>
      </c>
      <c r="K105" s="9">
        <v>1451.4561155913977</v>
      </c>
      <c r="L105" s="9">
        <f t="shared" ref="L105" si="145">SUM(H105:K105)</f>
        <v>4412.3954301075264</v>
      </c>
    </row>
    <row r="106" spans="1:12" s="15" customFormat="1">
      <c r="A106" s="14"/>
      <c r="B106" s="14" t="s">
        <v>75</v>
      </c>
      <c r="C106" s="13">
        <v>657015</v>
      </c>
      <c r="D106" s="13">
        <v>0</v>
      </c>
      <c r="E106" s="13">
        <v>1258584</v>
      </c>
      <c r="F106" s="13">
        <v>939029</v>
      </c>
      <c r="G106" s="13">
        <f t="shared" ref="G106:L106" si="146">G105</f>
        <v>2854628</v>
      </c>
      <c r="H106" s="23">
        <v>1015.547379032258</v>
      </c>
      <c r="I106" s="23" t="s">
        <v>86</v>
      </c>
      <c r="J106" s="23">
        <v>1945.3919354838708</v>
      </c>
      <c r="K106" s="23">
        <v>1451.4561155913977</v>
      </c>
      <c r="L106" s="23">
        <f t="shared" si="146"/>
        <v>4412.3954301075264</v>
      </c>
    </row>
    <row r="107" spans="1:12" s="15" customFormat="1">
      <c r="A107" s="12">
        <v>50</v>
      </c>
      <c r="B107" s="34" t="s">
        <v>54</v>
      </c>
      <c r="C107" s="8">
        <v>1020845</v>
      </c>
      <c r="D107" s="8">
        <v>0</v>
      </c>
      <c r="E107" s="8">
        <v>4120652</v>
      </c>
      <c r="F107" s="8">
        <v>3685623</v>
      </c>
      <c r="G107" s="8">
        <f t="shared" ref="G107" si="147">SUM(C107:F107)</f>
        <v>8827120</v>
      </c>
      <c r="H107" s="9">
        <v>1577.9190188172042</v>
      </c>
      <c r="I107" s="9" t="s">
        <v>86</v>
      </c>
      <c r="J107" s="9">
        <v>6369.2873655913972</v>
      </c>
      <c r="K107" s="9">
        <v>5696.8635080645154</v>
      </c>
      <c r="L107" s="9">
        <f t="shared" ref="L107" si="148">SUM(H107:K107)</f>
        <v>13644.069892473117</v>
      </c>
    </row>
    <row r="108" spans="1:12" s="15" customFormat="1">
      <c r="A108" s="14"/>
      <c r="B108" s="14" t="s">
        <v>124</v>
      </c>
      <c r="C108" s="13">
        <v>1020845</v>
      </c>
      <c r="D108" s="13">
        <v>0</v>
      </c>
      <c r="E108" s="13">
        <v>4120652</v>
      </c>
      <c r="F108" s="13">
        <v>3685623</v>
      </c>
      <c r="G108" s="13">
        <f t="shared" ref="G108:L108" si="149">G107</f>
        <v>8827120</v>
      </c>
      <c r="H108" s="23">
        <v>1577.9190188172042</v>
      </c>
      <c r="I108" s="23" t="s">
        <v>86</v>
      </c>
      <c r="J108" s="23">
        <v>6369.2873655913972</v>
      </c>
      <c r="K108" s="23">
        <v>5696.8635080645154</v>
      </c>
      <c r="L108" s="23">
        <f t="shared" si="149"/>
        <v>13644.069892473117</v>
      </c>
    </row>
    <row r="109" spans="1:12" s="15" customFormat="1">
      <c r="A109" s="12">
        <v>51</v>
      </c>
      <c r="B109" s="34" t="s">
        <v>55</v>
      </c>
      <c r="C109" s="8">
        <v>1464630.611</v>
      </c>
      <c r="D109" s="8">
        <v>151260</v>
      </c>
      <c r="E109" s="8">
        <v>4578147.9089999925</v>
      </c>
      <c r="F109" s="8">
        <v>1874339.904000001</v>
      </c>
      <c r="G109" s="8">
        <f t="shared" ref="G109" si="150">SUM(C109:F109)</f>
        <v>8068378.4239999931</v>
      </c>
      <c r="H109" s="9">
        <v>2263.8779605510749</v>
      </c>
      <c r="I109" s="9">
        <v>233.80241935483869</v>
      </c>
      <c r="J109" s="9">
        <v>7076.4383002016011</v>
      </c>
      <c r="K109" s="9">
        <v>2897.1651741935498</v>
      </c>
      <c r="L109" s="9">
        <f t="shared" ref="L109" si="151">SUM(H109:K109)</f>
        <v>12471.283854301064</v>
      </c>
    </row>
    <row r="110" spans="1:12" s="15" customFormat="1">
      <c r="A110" s="14"/>
      <c r="B110" s="14" t="s">
        <v>125</v>
      </c>
      <c r="C110" s="13">
        <v>1464630.611</v>
      </c>
      <c r="D110" s="13">
        <v>151260</v>
      </c>
      <c r="E110" s="13">
        <v>4578147.9089999925</v>
      </c>
      <c r="F110" s="13">
        <v>1874339.904000001</v>
      </c>
      <c r="G110" s="13">
        <f t="shared" ref="G110:L110" si="152">G109</f>
        <v>8068378.4239999931</v>
      </c>
      <c r="H110" s="23">
        <v>2263.8779605510749</v>
      </c>
      <c r="I110" s="23">
        <v>233.80241935483869</v>
      </c>
      <c r="J110" s="23">
        <v>7076.4383002016011</v>
      </c>
      <c r="K110" s="23">
        <v>2897.1651741935498</v>
      </c>
      <c r="L110" s="23">
        <f t="shared" si="152"/>
        <v>12471.283854301064</v>
      </c>
    </row>
    <row r="111" spans="1:12" s="15" customFormat="1">
      <c r="A111" s="12">
        <v>52</v>
      </c>
      <c r="B111" s="34" t="s">
        <v>56</v>
      </c>
      <c r="C111" s="8">
        <v>198707</v>
      </c>
      <c r="D111" s="8">
        <v>6863</v>
      </c>
      <c r="E111" s="8">
        <v>6161602</v>
      </c>
      <c r="F111" s="8">
        <v>4492275</v>
      </c>
      <c r="G111" s="8">
        <f t="shared" ref="G111" si="153">SUM(C111:F111)</f>
        <v>10859447</v>
      </c>
      <c r="H111" s="9">
        <v>307.1411962365591</v>
      </c>
      <c r="I111" s="9">
        <v>10.608131720430107</v>
      </c>
      <c r="J111" s="9">
        <v>9523.981586021504</v>
      </c>
      <c r="K111" s="9">
        <v>6943.7046370967737</v>
      </c>
      <c r="L111" s="9">
        <f t="shared" ref="L111" si="154">SUM(H111:K111)</f>
        <v>16785.435551075268</v>
      </c>
    </row>
    <row r="112" spans="1:12" s="15" customFormat="1">
      <c r="A112" s="14"/>
      <c r="B112" s="14" t="s">
        <v>126</v>
      </c>
      <c r="C112" s="13">
        <v>198707</v>
      </c>
      <c r="D112" s="13">
        <v>6863</v>
      </c>
      <c r="E112" s="13">
        <v>6161602</v>
      </c>
      <c r="F112" s="13">
        <v>4492275</v>
      </c>
      <c r="G112" s="13">
        <f t="shared" ref="G112:L112" si="155">G111</f>
        <v>10859447</v>
      </c>
      <c r="H112" s="23">
        <v>307.1411962365591</v>
      </c>
      <c r="I112" s="23">
        <v>10.608131720430107</v>
      </c>
      <c r="J112" s="23">
        <v>9523.981586021504</v>
      </c>
      <c r="K112" s="23">
        <v>6943.7046370967737</v>
      </c>
      <c r="L112" s="23">
        <f t="shared" si="155"/>
        <v>16785.435551075268</v>
      </c>
    </row>
    <row r="113" spans="1:12" s="15" customFormat="1">
      <c r="A113" s="12">
        <v>53</v>
      </c>
      <c r="B113" s="34" t="s">
        <v>57</v>
      </c>
      <c r="C113" s="8">
        <v>14812</v>
      </c>
      <c r="D113" s="8">
        <v>25259</v>
      </c>
      <c r="E113" s="8">
        <v>1034248</v>
      </c>
      <c r="F113" s="8">
        <v>1213586</v>
      </c>
      <c r="G113" s="8">
        <f t="shared" ref="G113" si="156">SUM(C113:F113)</f>
        <v>2287905</v>
      </c>
      <c r="H113" s="9">
        <v>22.894892473118279</v>
      </c>
      <c r="I113" s="9">
        <v>39.042809139784943</v>
      </c>
      <c r="J113" s="9">
        <v>1598.636021505376</v>
      </c>
      <c r="K113" s="9">
        <v>1875.8385752688171</v>
      </c>
      <c r="L113" s="9">
        <f t="shared" ref="L113" si="157">SUM(H113:K113)</f>
        <v>3536.4122983870966</v>
      </c>
    </row>
    <row r="114" spans="1:12" s="15" customFormat="1">
      <c r="A114" s="14"/>
      <c r="B114" s="14" t="s">
        <v>127</v>
      </c>
      <c r="C114" s="13">
        <v>14812</v>
      </c>
      <c r="D114" s="13">
        <v>25259</v>
      </c>
      <c r="E114" s="13">
        <v>1034248</v>
      </c>
      <c r="F114" s="13">
        <v>1213586</v>
      </c>
      <c r="G114" s="13">
        <f t="shared" ref="G114:L114" si="158">G113</f>
        <v>2287905</v>
      </c>
      <c r="H114" s="23">
        <v>22.894892473118279</v>
      </c>
      <c r="I114" s="23">
        <v>39.042809139784943</v>
      </c>
      <c r="J114" s="23">
        <v>1598.636021505376</v>
      </c>
      <c r="K114" s="23">
        <v>1875.8385752688171</v>
      </c>
      <c r="L114" s="23">
        <f t="shared" si="158"/>
        <v>3536.4122983870966</v>
      </c>
    </row>
    <row r="115" spans="1:12" s="15" customFormat="1">
      <c r="A115" s="12">
        <v>54</v>
      </c>
      <c r="B115" s="34" t="s">
        <v>58</v>
      </c>
      <c r="C115" s="8">
        <v>131307</v>
      </c>
      <c r="D115" s="8">
        <v>0</v>
      </c>
      <c r="E115" s="8">
        <v>3545688</v>
      </c>
      <c r="F115" s="8">
        <v>1807674</v>
      </c>
      <c r="G115" s="8">
        <f t="shared" ref="G115" si="159">SUM(C115:F115)</f>
        <v>5484669</v>
      </c>
      <c r="H115" s="9">
        <v>202.96108870967743</v>
      </c>
      <c r="I115" s="9" t="s">
        <v>86</v>
      </c>
      <c r="J115" s="9">
        <v>5480.5661290322578</v>
      </c>
      <c r="K115" s="9">
        <v>2794.1197580645162</v>
      </c>
      <c r="L115" s="9">
        <f t="shared" ref="L115" si="160">SUM(H115:K115)</f>
        <v>8477.6469758064522</v>
      </c>
    </row>
    <row r="116" spans="1:12" s="15" customFormat="1">
      <c r="A116" s="14"/>
      <c r="B116" s="14" t="s">
        <v>128</v>
      </c>
      <c r="C116" s="13">
        <v>131307</v>
      </c>
      <c r="D116" s="13">
        <v>0</v>
      </c>
      <c r="E116" s="13">
        <v>3545688</v>
      </c>
      <c r="F116" s="13">
        <v>1807674</v>
      </c>
      <c r="G116" s="13">
        <f t="shared" ref="G116:L116" si="161">G115</f>
        <v>5484669</v>
      </c>
      <c r="H116" s="23">
        <v>202.96108870967743</v>
      </c>
      <c r="I116" s="23" t="s">
        <v>86</v>
      </c>
      <c r="J116" s="23">
        <v>5480.5661290322578</v>
      </c>
      <c r="K116" s="23">
        <v>2794.1197580645162</v>
      </c>
      <c r="L116" s="23">
        <f t="shared" si="161"/>
        <v>8477.6469758064522</v>
      </c>
    </row>
    <row r="117" spans="1:12" s="15" customFormat="1">
      <c r="A117" s="12">
        <v>55</v>
      </c>
      <c r="B117" s="34" t="s">
        <v>59</v>
      </c>
      <c r="C117" s="8">
        <v>332049</v>
      </c>
      <c r="D117" s="8">
        <v>0</v>
      </c>
      <c r="E117" s="8">
        <v>1610549</v>
      </c>
      <c r="F117" s="8">
        <v>732277</v>
      </c>
      <c r="G117" s="8">
        <f t="shared" ref="G117" si="162">SUM(C117:F117)</f>
        <v>2674875</v>
      </c>
      <c r="H117" s="9">
        <v>513.24778225806449</v>
      </c>
      <c r="I117" s="9" t="s">
        <v>86</v>
      </c>
      <c r="J117" s="9">
        <v>2489.4238575268814</v>
      </c>
      <c r="K117" s="9">
        <v>1131.8797715053763</v>
      </c>
      <c r="L117" s="9">
        <f t="shared" ref="L117" si="163">SUM(H117:K117)</f>
        <v>4134.551411290322</v>
      </c>
    </row>
    <row r="118" spans="1:12" s="15" customFormat="1">
      <c r="A118" s="14"/>
      <c r="B118" s="14" t="s">
        <v>129</v>
      </c>
      <c r="C118" s="13">
        <v>332049</v>
      </c>
      <c r="D118" s="13">
        <v>0</v>
      </c>
      <c r="E118" s="13">
        <v>1610549</v>
      </c>
      <c r="F118" s="13">
        <v>732277</v>
      </c>
      <c r="G118" s="13">
        <f t="shared" ref="G118:L118" si="164">G117</f>
        <v>2674875</v>
      </c>
      <c r="H118" s="23">
        <v>513.24778225806449</v>
      </c>
      <c r="I118" s="23" t="s">
        <v>86</v>
      </c>
      <c r="J118" s="23">
        <v>2489.4238575268814</v>
      </c>
      <c r="K118" s="23">
        <v>1131.8797715053763</v>
      </c>
      <c r="L118" s="23">
        <f t="shared" si="164"/>
        <v>4134.551411290322</v>
      </c>
    </row>
    <row r="119" spans="1:12" s="15" customFormat="1">
      <c r="A119" s="12">
        <v>56</v>
      </c>
      <c r="B119" s="34" t="s">
        <v>60</v>
      </c>
      <c r="C119" s="8">
        <v>11444</v>
      </c>
      <c r="D119" s="8">
        <v>29087</v>
      </c>
      <c r="E119" s="8">
        <v>2503892</v>
      </c>
      <c r="F119" s="8">
        <v>1366672</v>
      </c>
      <c r="G119" s="8">
        <f t="shared" ref="G119" si="165">SUM(C119:F119)</f>
        <v>3911095</v>
      </c>
      <c r="H119" s="9">
        <v>17.688978494623655</v>
      </c>
      <c r="I119" s="9">
        <v>44.959744623655908</v>
      </c>
      <c r="J119" s="9">
        <v>3870.2631720430104</v>
      </c>
      <c r="K119" s="9">
        <v>2112.4634408602151</v>
      </c>
      <c r="L119" s="9">
        <f t="shared" ref="L119" si="166">SUM(H119:K119)</f>
        <v>6045.3753360215051</v>
      </c>
    </row>
    <row r="120" spans="1:12" s="15" customFormat="1">
      <c r="A120" s="14"/>
      <c r="B120" s="14" t="s">
        <v>130</v>
      </c>
      <c r="C120" s="13">
        <v>11444</v>
      </c>
      <c r="D120" s="13">
        <v>29087</v>
      </c>
      <c r="E120" s="13">
        <v>2503892</v>
      </c>
      <c r="F120" s="13">
        <v>1366672</v>
      </c>
      <c r="G120" s="13">
        <f t="shared" ref="G120:L120" si="167">G119</f>
        <v>3911095</v>
      </c>
      <c r="H120" s="23">
        <v>17.688978494623655</v>
      </c>
      <c r="I120" s="23">
        <v>44.959744623655908</v>
      </c>
      <c r="J120" s="23">
        <v>3870.2631720430104</v>
      </c>
      <c r="K120" s="23">
        <v>2112.4634408602151</v>
      </c>
      <c r="L120" s="23">
        <f t="shared" si="167"/>
        <v>6045.3753360215051</v>
      </c>
    </row>
    <row r="121" spans="1:12" s="15" customFormat="1">
      <c r="A121" s="12">
        <v>57</v>
      </c>
      <c r="B121" s="34" t="s">
        <v>61</v>
      </c>
      <c r="C121" s="8">
        <v>0</v>
      </c>
      <c r="D121" s="8">
        <v>0</v>
      </c>
      <c r="E121" s="8">
        <v>430203</v>
      </c>
      <c r="F121" s="8">
        <v>214773</v>
      </c>
      <c r="G121" s="8">
        <f t="shared" ref="G121" si="168">SUM(C121:F121)</f>
        <v>644976</v>
      </c>
      <c r="H121" s="9" t="s">
        <v>86</v>
      </c>
      <c r="I121" s="9" t="s">
        <v>86</v>
      </c>
      <c r="J121" s="9">
        <v>664.96431451612898</v>
      </c>
      <c r="K121" s="9">
        <v>331.97439516129032</v>
      </c>
      <c r="L121" s="9">
        <f t="shared" ref="L121" si="169">SUM(H121:K121)</f>
        <v>996.9387096774193</v>
      </c>
    </row>
    <row r="122" spans="1:12" s="15" customFormat="1">
      <c r="A122" s="14"/>
      <c r="B122" s="14" t="s">
        <v>131</v>
      </c>
      <c r="C122" s="13">
        <v>0</v>
      </c>
      <c r="D122" s="13">
        <v>0</v>
      </c>
      <c r="E122" s="13">
        <v>430203</v>
      </c>
      <c r="F122" s="13">
        <v>214773</v>
      </c>
      <c r="G122" s="13">
        <f t="shared" ref="G122:L122" si="170">G121</f>
        <v>644976</v>
      </c>
      <c r="H122" s="23" t="s">
        <v>86</v>
      </c>
      <c r="I122" s="23" t="s">
        <v>86</v>
      </c>
      <c r="J122" s="23">
        <v>664.96431451612898</v>
      </c>
      <c r="K122" s="23">
        <v>331.97439516129032</v>
      </c>
      <c r="L122" s="23">
        <f t="shared" si="170"/>
        <v>996.9387096774193</v>
      </c>
    </row>
    <row r="123" spans="1:12" s="15" customFormat="1">
      <c r="A123" s="12">
        <v>58</v>
      </c>
      <c r="B123" s="34" t="s">
        <v>62</v>
      </c>
      <c r="C123" s="8">
        <v>1409813</v>
      </c>
      <c r="D123" s="8">
        <v>0</v>
      </c>
      <c r="E123" s="8">
        <v>5457937</v>
      </c>
      <c r="F123" s="8">
        <v>1275130</v>
      </c>
      <c r="G123" s="8">
        <f t="shared" ref="G123" si="171">SUM(C123:F123)</f>
        <v>8142880</v>
      </c>
      <c r="H123" s="9">
        <v>2179.146438172043</v>
      </c>
      <c r="I123" s="9" t="s">
        <v>86</v>
      </c>
      <c r="J123" s="9">
        <v>8436.3273521505362</v>
      </c>
      <c r="K123" s="9">
        <v>1970.9670698924731</v>
      </c>
      <c r="L123" s="9">
        <f t="shared" ref="L123" si="172">SUM(H123:K123)</f>
        <v>12586.440860215052</v>
      </c>
    </row>
    <row r="124" spans="1:12" s="15" customFormat="1">
      <c r="A124" s="14"/>
      <c r="B124" s="14" t="s">
        <v>76</v>
      </c>
      <c r="C124" s="13">
        <v>1409813</v>
      </c>
      <c r="D124" s="13">
        <v>0</v>
      </c>
      <c r="E124" s="13">
        <v>5457937</v>
      </c>
      <c r="F124" s="13">
        <v>1275130</v>
      </c>
      <c r="G124" s="13">
        <f t="shared" ref="G124:L124" si="173">G123</f>
        <v>8142880</v>
      </c>
      <c r="H124" s="23">
        <v>2179.146438172043</v>
      </c>
      <c r="I124" s="23" t="s">
        <v>86</v>
      </c>
      <c r="J124" s="23">
        <v>8436.3273521505362</v>
      </c>
      <c r="K124" s="23">
        <v>1970.9670698924731</v>
      </c>
      <c r="L124" s="23">
        <f t="shared" si="173"/>
        <v>12586.440860215052</v>
      </c>
    </row>
    <row r="125" spans="1:12" s="15" customFormat="1">
      <c r="A125" s="12">
        <v>59</v>
      </c>
      <c r="B125" s="34" t="s">
        <v>63</v>
      </c>
      <c r="C125" s="8">
        <v>754057</v>
      </c>
      <c r="D125" s="8">
        <v>0</v>
      </c>
      <c r="E125" s="8">
        <v>4541803.59</v>
      </c>
      <c r="F125" s="8">
        <v>3225895.406</v>
      </c>
      <c r="G125" s="8">
        <f t="shared" ref="G125" si="174">SUM(C125:F125)</f>
        <v>8521755.9959999993</v>
      </c>
      <c r="H125" s="9">
        <v>1165.5450940860214</v>
      </c>
      <c r="I125" s="9" t="s">
        <v>86</v>
      </c>
      <c r="J125" s="9">
        <v>7020.260925403225</v>
      </c>
      <c r="K125" s="9">
        <v>4986.2630603494617</v>
      </c>
      <c r="L125" s="9">
        <f t="shared" ref="L125" si="175">SUM(H125:K125)</f>
        <v>13172.069079838708</v>
      </c>
    </row>
    <row r="126" spans="1:12" s="15" customFormat="1" ht="14.25" customHeight="1">
      <c r="A126" s="14"/>
      <c r="B126" s="14" t="s">
        <v>85</v>
      </c>
      <c r="C126" s="13">
        <v>754057</v>
      </c>
      <c r="D126" s="13">
        <v>0</v>
      </c>
      <c r="E126" s="13">
        <v>4541803.59</v>
      </c>
      <c r="F126" s="13">
        <v>3225895.406</v>
      </c>
      <c r="G126" s="13">
        <f t="shared" ref="G126:L126" si="176">G125</f>
        <v>8521755.9959999993</v>
      </c>
      <c r="H126" s="23">
        <v>1165.5450940860214</v>
      </c>
      <c r="I126" s="23" t="s">
        <v>86</v>
      </c>
      <c r="J126" s="23">
        <v>7020.260925403225</v>
      </c>
      <c r="K126" s="23">
        <v>4986.2630603494617</v>
      </c>
      <c r="L126" s="23">
        <f t="shared" si="176"/>
        <v>13172.069079838708</v>
      </c>
    </row>
    <row r="127" spans="1:12" s="15" customFormat="1">
      <c r="A127" s="12">
        <v>60</v>
      </c>
      <c r="B127" s="34" t="s">
        <v>64</v>
      </c>
      <c r="C127" s="8">
        <v>798432.76399999997</v>
      </c>
      <c r="D127" s="8">
        <v>0</v>
      </c>
      <c r="E127" s="8">
        <v>2080911.6890000002</v>
      </c>
      <c r="F127" s="8">
        <v>1989877.1429999997</v>
      </c>
      <c r="G127" s="8">
        <f t="shared" ref="G127" si="177">SUM(C127:F127)</f>
        <v>4869221.5959999999</v>
      </c>
      <c r="H127" s="9">
        <v>1234.1366647849461</v>
      </c>
      <c r="I127" s="9" t="s">
        <v>86</v>
      </c>
      <c r="J127" s="9">
        <v>3216.4629601478496</v>
      </c>
      <c r="K127" s="9">
        <v>3075.7509602822574</v>
      </c>
      <c r="L127" s="9">
        <f t="shared" ref="L127" si="178">SUM(H127:K127)</f>
        <v>7526.3505852150529</v>
      </c>
    </row>
    <row r="128" spans="1:12" s="15" customFormat="1">
      <c r="A128" s="14"/>
      <c r="B128" s="14" t="s">
        <v>132</v>
      </c>
      <c r="C128" s="13">
        <v>798432.76399999997</v>
      </c>
      <c r="D128" s="13">
        <v>0</v>
      </c>
      <c r="E128" s="13">
        <v>2080911.6890000002</v>
      </c>
      <c r="F128" s="13">
        <v>1989877.1429999997</v>
      </c>
      <c r="G128" s="13">
        <f t="shared" ref="G128:L128" si="179">G127</f>
        <v>4869221.5959999999</v>
      </c>
      <c r="H128" s="23">
        <v>1234.1366647849461</v>
      </c>
      <c r="I128" s="23" t="s">
        <v>86</v>
      </c>
      <c r="J128" s="23">
        <v>3216.4629601478496</v>
      </c>
      <c r="K128" s="23">
        <v>3075.7509602822574</v>
      </c>
      <c r="L128" s="23">
        <f t="shared" si="179"/>
        <v>7526.3505852150529</v>
      </c>
    </row>
    <row r="129" spans="1:12" s="15" customFormat="1">
      <c r="A129" s="12">
        <v>61</v>
      </c>
      <c r="B129" s="34" t="s">
        <v>65</v>
      </c>
      <c r="C129" s="8">
        <v>216208</v>
      </c>
      <c r="D129" s="8">
        <v>0</v>
      </c>
      <c r="E129" s="8">
        <v>1874663</v>
      </c>
      <c r="F129" s="8">
        <v>889859</v>
      </c>
      <c r="G129" s="8">
        <f t="shared" ref="G129" si="180">SUM(C129:F129)</f>
        <v>2980730</v>
      </c>
      <c r="H129" s="9">
        <v>334.19247311827957</v>
      </c>
      <c r="I129" s="9" t="s">
        <v>86</v>
      </c>
      <c r="J129" s="9">
        <v>2897.6645833333332</v>
      </c>
      <c r="K129" s="9">
        <v>1375.4540994623655</v>
      </c>
      <c r="L129" s="9">
        <f t="shared" ref="L129" si="181">SUM(H129:K129)</f>
        <v>4607.3111559139779</v>
      </c>
    </row>
    <row r="130" spans="1:12" s="15" customFormat="1">
      <c r="A130" s="14"/>
      <c r="B130" s="14" t="s">
        <v>133</v>
      </c>
      <c r="C130" s="13">
        <v>216208</v>
      </c>
      <c r="D130" s="13">
        <v>0</v>
      </c>
      <c r="E130" s="13">
        <v>1874663</v>
      </c>
      <c r="F130" s="13">
        <v>889859</v>
      </c>
      <c r="G130" s="13">
        <f t="shared" ref="G130:L130" si="182">G129</f>
        <v>2980730</v>
      </c>
      <c r="H130" s="23">
        <v>334.19247311827957</v>
      </c>
      <c r="I130" s="23" t="s">
        <v>86</v>
      </c>
      <c r="J130" s="23">
        <v>2897.6645833333332</v>
      </c>
      <c r="K130" s="23">
        <v>1375.4540994623655</v>
      </c>
      <c r="L130" s="23">
        <f t="shared" si="182"/>
        <v>4607.3111559139779</v>
      </c>
    </row>
    <row r="131" spans="1:12" s="15" customFormat="1">
      <c r="A131" s="10">
        <v>62</v>
      </c>
      <c r="B131" s="17" t="s">
        <v>137</v>
      </c>
      <c r="C131" s="8">
        <v>0</v>
      </c>
      <c r="D131" s="8">
        <v>0</v>
      </c>
      <c r="E131" s="8">
        <v>731461.66200000013</v>
      </c>
      <c r="F131" s="8">
        <v>343499.43599999993</v>
      </c>
      <c r="G131" s="8">
        <f t="shared" ref="G131" si="183">SUM(C131:F131)</f>
        <v>1074961.098</v>
      </c>
      <c r="H131" s="9" t="s">
        <v>86</v>
      </c>
      <c r="I131" s="9" t="s">
        <v>86</v>
      </c>
      <c r="J131" s="9">
        <v>1130.619504435484</v>
      </c>
      <c r="K131" s="9">
        <v>530.94670887096754</v>
      </c>
      <c r="L131" s="9">
        <f t="shared" ref="L131" si="184">SUM(H131:K131)</f>
        <v>1661.5662133064516</v>
      </c>
    </row>
    <row r="132" spans="1:12" s="15" customFormat="1">
      <c r="A132" s="14"/>
      <c r="B132" s="14" t="s">
        <v>138</v>
      </c>
      <c r="C132" s="13">
        <v>0</v>
      </c>
      <c r="D132" s="13">
        <v>0</v>
      </c>
      <c r="E132" s="13">
        <v>731461.66200000013</v>
      </c>
      <c r="F132" s="13">
        <v>343499.43599999993</v>
      </c>
      <c r="G132" s="13">
        <f t="shared" ref="G132:L132" si="185">G131</f>
        <v>1074961.098</v>
      </c>
      <c r="H132" s="23" t="s">
        <v>86</v>
      </c>
      <c r="I132" s="23" t="s">
        <v>86</v>
      </c>
      <c r="J132" s="23">
        <v>1130.619504435484</v>
      </c>
      <c r="K132" s="23">
        <v>530.94670887096754</v>
      </c>
      <c r="L132" s="23">
        <f t="shared" si="185"/>
        <v>1661.5662133064516</v>
      </c>
    </row>
    <row r="133" spans="1:12" s="15" customFormat="1">
      <c r="A133" s="10">
        <v>63</v>
      </c>
      <c r="B133" s="17" t="s">
        <v>66</v>
      </c>
      <c r="C133" s="8">
        <v>5579</v>
      </c>
      <c r="D133" s="8">
        <v>60072</v>
      </c>
      <c r="E133" s="8">
        <v>3471491.5240000002</v>
      </c>
      <c r="F133" s="8">
        <v>1193500.568</v>
      </c>
      <c r="G133" s="8">
        <f t="shared" ref="G133" si="186">SUM(C133:F133)</f>
        <v>4730643.0920000002</v>
      </c>
      <c r="H133" s="9">
        <v>8.6234543010752684</v>
      </c>
      <c r="I133" s="9">
        <v>92.853225806451604</v>
      </c>
      <c r="J133" s="9">
        <v>5365.8807158602149</v>
      </c>
      <c r="K133" s="9">
        <v>1844.7925446236557</v>
      </c>
      <c r="L133" s="9">
        <f t="shared" ref="L133" si="187">SUM(H133:K133)</f>
        <v>7312.1499405913974</v>
      </c>
    </row>
    <row r="134" spans="1:12" s="15" customFormat="1">
      <c r="A134" s="14"/>
      <c r="B134" s="14" t="s">
        <v>85</v>
      </c>
      <c r="C134" s="13">
        <v>5579</v>
      </c>
      <c r="D134" s="13">
        <v>60072</v>
      </c>
      <c r="E134" s="13">
        <v>3471491.5240000002</v>
      </c>
      <c r="F134" s="13">
        <v>1193500.568</v>
      </c>
      <c r="G134" s="13">
        <f t="shared" ref="G134:L134" si="188">G133</f>
        <v>4730643.0920000002</v>
      </c>
      <c r="H134" s="23">
        <v>8.6234543010752684</v>
      </c>
      <c r="I134" s="23">
        <v>92.853225806451604</v>
      </c>
      <c r="J134" s="23">
        <v>5365.8807158602149</v>
      </c>
      <c r="K134" s="23">
        <v>1844.7925446236557</v>
      </c>
      <c r="L134" s="23">
        <f t="shared" si="188"/>
        <v>7312.1499405913974</v>
      </c>
    </row>
    <row r="135" spans="1:12" s="15" customFormat="1">
      <c r="A135" s="27">
        <v>64</v>
      </c>
      <c r="B135" s="28" t="s">
        <v>67</v>
      </c>
      <c r="C135" s="8">
        <v>640141</v>
      </c>
      <c r="D135" s="8">
        <v>0</v>
      </c>
      <c r="E135" s="8">
        <v>4065133</v>
      </c>
      <c r="F135" s="8">
        <v>2832775</v>
      </c>
      <c r="G135" s="8">
        <f t="shared" ref="G135" si="189">SUM(C135:F135)</f>
        <v>7538049</v>
      </c>
      <c r="H135" s="9">
        <v>989.46525537634398</v>
      </c>
      <c r="I135" s="9" t="s">
        <v>86</v>
      </c>
      <c r="J135" s="9">
        <v>6283.4717069892467</v>
      </c>
      <c r="K135" s="9">
        <v>4378.6172715053763</v>
      </c>
      <c r="L135" s="9">
        <f t="shared" ref="L135" si="190">SUM(H135:K135)</f>
        <v>11651.554233870967</v>
      </c>
    </row>
    <row r="136" spans="1:12" s="15" customFormat="1">
      <c r="A136" s="38"/>
      <c r="B136" s="39" t="s">
        <v>134</v>
      </c>
      <c r="C136" s="13">
        <v>640141</v>
      </c>
      <c r="D136" s="13">
        <v>0</v>
      </c>
      <c r="E136" s="13">
        <v>4065133</v>
      </c>
      <c r="F136" s="13">
        <v>2832775</v>
      </c>
      <c r="G136" s="13">
        <f t="shared" ref="G136:L136" si="191">G135</f>
        <v>7538049</v>
      </c>
      <c r="H136" s="23">
        <v>989.46525537634398</v>
      </c>
      <c r="I136" s="23" t="s">
        <v>86</v>
      </c>
      <c r="J136" s="23">
        <v>6283.4717069892467</v>
      </c>
      <c r="K136" s="23">
        <v>4378.6172715053763</v>
      </c>
      <c r="L136" s="23">
        <f t="shared" si="191"/>
        <v>11651.554233870967</v>
      </c>
    </row>
    <row r="137" spans="1:12" s="15" customFormat="1">
      <c r="A137" s="18">
        <v>65</v>
      </c>
      <c r="B137" s="19" t="s">
        <v>68</v>
      </c>
      <c r="C137" s="8">
        <v>407340</v>
      </c>
      <c r="D137" s="8">
        <v>0</v>
      </c>
      <c r="E137" s="8">
        <v>1079654</v>
      </c>
      <c r="F137" s="8">
        <v>1033405</v>
      </c>
      <c r="G137" s="8">
        <f t="shared" ref="G137" si="192">SUM(C137:F137)</f>
        <v>2520399</v>
      </c>
      <c r="H137" s="9">
        <v>629.625</v>
      </c>
      <c r="I137" s="9" t="s">
        <v>86</v>
      </c>
      <c r="J137" s="9">
        <v>1668.8200268817204</v>
      </c>
      <c r="K137" s="9">
        <v>1597.3329973118277</v>
      </c>
      <c r="L137" s="9">
        <f t="shared" ref="L137" si="193">SUM(H137:K137)</f>
        <v>3895.7780241935479</v>
      </c>
    </row>
    <row r="138" spans="1:12" s="15" customFormat="1">
      <c r="A138" s="40"/>
      <c r="B138" s="41" t="s">
        <v>135</v>
      </c>
      <c r="C138" s="13">
        <v>407340</v>
      </c>
      <c r="D138" s="13">
        <v>0</v>
      </c>
      <c r="E138" s="13">
        <v>1079654</v>
      </c>
      <c r="F138" s="13">
        <v>1033405</v>
      </c>
      <c r="G138" s="13">
        <f t="shared" ref="G138:L138" si="194">G137</f>
        <v>2520399</v>
      </c>
      <c r="H138" s="23">
        <v>629.625</v>
      </c>
      <c r="I138" s="23" t="s">
        <v>86</v>
      </c>
      <c r="J138" s="23">
        <v>1668.8200268817204</v>
      </c>
      <c r="K138" s="23">
        <v>1597.3329973118277</v>
      </c>
      <c r="L138" s="23">
        <f t="shared" si="194"/>
        <v>3895.7780241935479</v>
      </c>
    </row>
    <row r="139" spans="1:12" s="15" customFormat="1" ht="15.75" customHeight="1">
      <c r="A139" s="20">
        <v>66</v>
      </c>
      <c r="B139" s="17" t="s">
        <v>139</v>
      </c>
      <c r="C139" s="8">
        <v>0</v>
      </c>
      <c r="D139" s="8">
        <v>0</v>
      </c>
      <c r="E139" s="8">
        <v>339458</v>
      </c>
      <c r="F139" s="8">
        <v>67854</v>
      </c>
      <c r="G139" s="8">
        <f t="shared" ref="G139" si="195">SUM(C139:F139)</f>
        <v>407312</v>
      </c>
      <c r="H139" s="9" t="s">
        <v>86</v>
      </c>
      <c r="I139" s="9" t="s">
        <v>86</v>
      </c>
      <c r="J139" s="9">
        <v>524.69986559139784</v>
      </c>
      <c r="K139" s="9">
        <v>104.88185483870967</v>
      </c>
      <c r="L139" s="9">
        <f t="shared" ref="L139" si="196">SUM(H139:K139)</f>
        <v>629.58172043010745</v>
      </c>
    </row>
    <row r="140" spans="1:12" s="15" customFormat="1">
      <c r="A140" s="14"/>
      <c r="B140" s="14" t="s">
        <v>85</v>
      </c>
      <c r="C140" s="13">
        <v>0</v>
      </c>
      <c r="D140" s="13">
        <v>0</v>
      </c>
      <c r="E140" s="13">
        <v>339458</v>
      </c>
      <c r="F140" s="13">
        <v>67854</v>
      </c>
      <c r="G140" s="13">
        <f t="shared" ref="G140:L140" si="197">G139</f>
        <v>407312</v>
      </c>
      <c r="H140" s="23" t="s">
        <v>86</v>
      </c>
      <c r="I140" s="23" t="s">
        <v>86</v>
      </c>
      <c r="J140" s="23">
        <v>524.69986559139784</v>
      </c>
      <c r="K140" s="23">
        <v>104.88185483870967</v>
      </c>
      <c r="L140" s="23">
        <f t="shared" si="197"/>
        <v>629.58172043010745</v>
      </c>
    </row>
    <row r="141" spans="1:12" s="15" customFormat="1">
      <c r="A141" s="20">
        <v>67</v>
      </c>
      <c r="B141" s="21" t="s">
        <v>69</v>
      </c>
      <c r="C141" s="8">
        <v>819516</v>
      </c>
      <c r="D141" s="8">
        <v>0</v>
      </c>
      <c r="E141" s="8">
        <v>2391844.4960000003</v>
      </c>
      <c r="F141" s="8">
        <v>2122784.1090000006</v>
      </c>
      <c r="G141" s="8">
        <f t="shared" ref="G141" si="198">SUM(C141:F141)</f>
        <v>5334144.6050000004</v>
      </c>
      <c r="H141" s="9">
        <v>1266.7249999999999</v>
      </c>
      <c r="I141" s="9" t="s">
        <v>86</v>
      </c>
      <c r="J141" s="9">
        <v>3697.071465591398</v>
      </c>
      <c r="K141" s="9">
        <v>3281.1851147177426</v>
      </c>
      <c r="L141" s="9">
        <f t="shared" ref="L141" si="199">SUM(H141:K141)</f>
        <v>8244.9815803091406</v>
      </c>
    </row>
    <row r="142" spans="1:12" s="15" customFormat="1">
      <c r="A142" s="42"/>
      <c r="B142" s="43" t="s">
        <v>136</v>
      </c>
      <c r="C142" s="13">
        <v>819516</v>
      </c>
      <c r="D142" s="13">
        <v>0</v>
      </c>
      <c r="E142" s="13">
        <v>2391844.4960000003</v>
      </c>
      <c r="F142" s="13">
        <v>2122784.1090000006</v>
      </c>
      <c r="G142" s="13">
        <f t="shared" ref="G142:L142" si="200">G141</f>
        <v>5334144.6050000004</v>
      </c>
      <c r="H142" s="23">
        <v>1266.7249999999999</v>
      </c>
      <c r="I142" s="23" t="s">
        <v>86</v>
      </c>
      <c r="J142" s="23">
        <v>3697.071465591398</v>
      </c>
      <c r="K142" s="23">
        <v>3281.1851147177426</v>
      </c>
      <c r="L142" s="23">
        <f t="shared" si="200"/>
        <v>8244.9815803091406</v>
      </c>
    </row>
    <row r="143" spans="1:12" s="15" customFormat="1">
      <c r="A143" s="29"/>
      <c r="B143" s="22" t="s">
        <v>70</v>
      </c>
      <c r="C143" s="44">
        <f>C7+C9+C11+C13+C15+C17+C19+C21+C23+C25+C27+C29+C33+C35+C37+C39+C41+C43+C45+C47+C49+C51+C53+C55+C57+C59+C61+C63+C65+C67+C69+C71+C75+C77+C79+C85+C87+C89+C91+C93+C95+C97+C99+C101+C103+C105+C107+C109+C111+C113+C115+C117+C119+C121+C123+C125+C127+C129+C133+C135+C137+C141+C83+C81+C139+C131+C73+C31</f>
        <v>29859499.229000002</v>
      </c>
      <c r="D143" s="44">
        <f t="shared" ref="D143:L143" si="201">D7+D9+D11+D13+D15+D17+D19+D21+D23+D25+D27+D29+D33+D35+D37+D39+D41+D43+D45+D47+D49+D51+D53+D55+D57+D59+D61+D63+D65+D67+D69+D71+D75+D77+D79+D85+D87+D89+D91+D93+D95+D97+D99+D101+D103+D105+D107+D109+D111+D113+D115+D117+D119+D121+D123+D125+D127+D129+D133+D135+D137+D141+D83+D81+D139+D131+D73+D31</f>
        <v>3443022.8509999998</v>
      </c>
      <c r="E143" s="44">
        <f t="shared" si="201"/>
        <v>170755618.16106001</v>
      </c>
      <c r="F143" s="44">
        <f t="shared" si="201"/>
        <v>97084019.908200011</v>
      </c>
      <c r="G143" s="44">
        <f t="shared" si="201"/>
        <v>301142160.14926004</v>
      </c>
      <c r="H143" s="44">
        <f t="shared" si="201"/>
        <v>46153.795851276875</v>
      </c>
      <c r="I143" s="44">
        <f t="shared" si="201"/>
        <v>5321.876718615591</v>
      </c>
      <c r="J143" s="44">
        <f t="shared" si="201"/>
        <v>263936.77538335888</v>
      </c>
      <c r="K143" s="44">
        <f t="shared" si="201"/>
        <v>150062.66518068558</v>
      </c>
      <c r="L143" s="44">
        <f t="shared" si="201"/>
        <v>465475.11313393671</v>
      </c>
    </row>
    <row r="144" spans="1:12" s="15" customForma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4" s="15" customForma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4" s="15" customFormat="1">
      <c r="A146" s="1"/>
      <c r="B146" s="1"/>
      <c r="C146" s="1" t="s">
        <v>77</v>
      </c>
      <c r="D146" s="1"/>
      <c r="E146" s="1"/>
      <c r="F146" s="1"/>
      <c r="G146" s="1"/>
      <c r="H146" s="1"/>
      <c r="I146" s="1"/>
      <c r="J146" s="1"/>
      <c r="K146" s="1"/>
      <c r="L146" s="1"/>
    </row>
    <row r="147" spans="1:14" s="15" customForma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s="15" customFormat="1"/>
    <row r="149" spans="1:14" s="15" customFormat="1"/>
    <row r="150" spans="1:14" s="15" customFormat="1"/>
    <row r="151" spans="1:14" s="15" customFormat="1"/>
    <row r="152" spans="1:14" s="15" customFormat="1"/>
    <row r="153" spans="1:14" s="15" customFormat="1"/>
    <row r="154" spans="1:14" s="15" customFormat="1"/>
    <row r="155" spans="1:14" s="15" customFormat="1"/>
    <row r="156" spans="1:14" s="15" customFormat="1"/>
    <row r="157" spans="1:14" s="15" customFormat="1"/>
    <row r="158" spans="1:14" s="15" customFormat="1"/>
    <row r="159" spans="1:14" s="15" customFormat="1"/>
    <row r="160" spans="1:14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 s="15" customFormat="1"/>
    <row r="212" spans="1:13" s="15" customFormat="1"/>
    <row r="213" spans="1:13" s="15" customFormat="1"/>
    <row r="214" spans="1:13" s="15" customFormat="1"/>
    <row r="215" spans="1:13" s="15" customFormat="1"/>
    <row r="216" spans="1:13" s="15" customFormat="1"/>
    <row r="217" spans="1:13" s="15" customFormat="1"/>
    <row r="218" spans="1:13" s="15" customFormat="1"/>
    <row r="219" spans="1:13" s="15" customFormat="1"/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</row>
    <row r="241" spans="1:13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</row>
    <row r="242" spans="1:13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</row>
    <row r="243" spans="1:1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</row>
    <row r="244" spans="1:13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</row>
    <row r="245" spans="1:13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</row>
    <row r="246" spans="1:13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9FC62-7509-48D1-A0D6-BB253A0CD0DE}">
  <dimension ref="A1:P246"/>
  <sheetViews>
    <sheetView zoomScale="90" zoomScaleNormal="90" workbookViewId="0">
      <pane xSplit="1" ySplit="6" topLeftCell="B130" activePane="bottomRight" state="frozen"/>
      <selection pane="topRight" activeCell="I1" sqref="I1"/>
      <selection pane="bottomLeft" activeCell="A29" sqref="A29"/>
      <selection pane="bottomRight" activeCell="E151" sqref="E151"/>
    </sheetView>
  </sheetViews>
  <sheetFormatPr defaultColWidth="9" defaultRowHeight="15"/>
  <cols>
    <col min="1" max="1" width="4.5703125" style="1" customWidth="1"/>
    <col min="2" max="2" width="58.42578125" style="1" customWidth="1"/>
    <col min="3" max="12" width="12.5703125" style="1" customWidth="1"/>
    <col min="13" max="16384" width="9" style="1"/>
  </cols>
  <sheetData>
    <row r="1" spans="1:13" ht="15.7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30"/>
    </row>
    <row r="2" spans="1:13" ht="15.75">
      <c r="B2" s="59" t="s">
        <v>152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60" t="s">
        <v>2</v>
      </c>
      <c r="B4" s="61" t="s">
        <v>3</v>
      </c>
      <c r="C4" s="62" t="s">
        <v>4</v>
      </c>
      <c r="D4" s="62"/>
      <c r="E4" s="62"/>
      <c r="F4" s="62"/>
      <c r="G4" s="62"/>
      <c r="H4" s="62" t="s">
        <v>5</v>
      </c>
      <c r="I4" s="62"/>
      <c r="J4" s="62"/>
      <c r="K4" s="62"/>
      <c r="L4" s="62"/>
    </row>
    <row r="5" spans="1:13">
      <c r="A5" s="60"/>
      <c r="B5" s="61"/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3">
      <c r="A6" s="60"/>
      <c r="B6" s="61"/>
      <c r="C6" s="31" t="s">
        <v>6</v>
      </c>
      <c r="D6" s="31" t="s">
        <v>7</v>
      </c>
      <c r="E6" s="31" t="s">
        <v>8</v>
      </c>
      <c r="F6" s="31" t="s">
        <v>9</v>
      </c>
      <c r="G6" s="56" t="s">
        <v>10</v>
      </c>
      <c r="H6" s="56" t="s">
        <v>6</v>
      </c>
      <c r="I6" s="56" t="s">
        <v>7</v>
      </c>
      <c r="J6" s="56" t="s">
        <v>8</v>
      </c>
      <c r="K6" s="56" t="s">
        <v>9</v>
      </c>
      <c r="L6" s="56" t="s">
        <v>10</v>
      </c>
    </row>
    <row r="7" spans="1:13" s="15" customFormat="1">
      <c r="A7" s="6">
        <v>1</v>
      </c>
      <c r="B7" s="7" t="s">
        <v>78</v>
      </c>
      <c r="C7" s="8">
        <v>137276</v>
      </c>
      <c r="D7" s="8">
        <v>0</v>
      </c>
      <c r="E7" s="8">
        <v>823458</v>
      </c>
      <c r="F7" s="8">
        <v>425404</v>
      </c>
      <c r="G7" s="8">
        <f>SUM(C7:F7)</f>
        <v>1386138</v>
      </c>
      <c r="H7" s="9">
        <v>212.18736559139782</v>
      </c>
      <c r="I7" s="9" t="s">
        <v>86</v>
      </c>
      <c r="J7" s="9">
        <v>1272.8181451612902</v>
      </c>
      <c r="K7" s="9">
        <v>657.54650537634404</v>
      </c>
      <c r="L7" s="9">
        <f>SUM(H7:K7)</f>
        <v>2142.5520161290319</v>
      </c>
    </row>
    <row r="8" spans="1:13" s="15" customFormat="1">
      <c r="A8" s="32"/>
      <c r="B8" s="33" t="s">
        <v>87</v>
      </c>
      <c r="C8" s="13">
        <v>137276</v>
      </c>
      <c r="D8" s="13">
        <v>0</v>
      </c>
      <c r="E8" s="13">
        <v>823458</v>
      </c>
      <c r="F8" s="13">
        <v>425404</v>
      </c>
      <c r="G8" s="13">
        <f>G7</f>
        <v>1386138</v>
      </c>
      <c r="H8" s="23">
        <v>212.18736559139782</v>
      </c>
      <c r="I8" s="23" t="s">
        <v>86</v>
      </c>
      <c r="J8" s="23">
        <v>1272.8181451612902</v>
      </c>
      <c r="K8" s="23">
        <v>657.54650537634404</v>
      </c>
      <c r="L8" s="23">
        <f t="shared" ref="L8" si="0">L7</f>
        <v>2142.5520161290319</v>
      </c>
    </row>
    <row r="9" spans="1:13" s="15" customFormat="1">
      <c r="A9" s="6">
        <v>2</v>
      </c>
      <c r="B9" s="7" t="s">
        <v>11</v>
      </c>
      <c r="C9" s="8">
        <v>816542</v>
      </c>
      <c r="D9" s="8">
        <v>129457</v>
      </c>
      <c r="E9" s="8">
        <v>2398499</v>
      </c>
      <c r="F9" s="8">
        <v>753017</v>
      </c>
      <c r="G9" s="8">
        <f t="shared" ref="G9" si="1">SUM(C9:F9)</f>
        <v>4097515</v>
      </c>
      <c r="H9" s="9">
        <v>1262.1280913978494</v>
      </c>
      <c r="I9" s="9">
        <v>200.10154569892472</v>
      </c>
      <c r="J9" s="9">
        <v>3707.357325268817</v>
      </c>
      <c r="K9" s="9">
        <v>1163.9375672043011</v>
      </c>
      <c r="L9" s="9">
        <f t="shared" ref="L9" si="2">SUM(H9:K9)</f>
        <v>6333.5245295698915</v>
      </c>
    </row>
    <row r="10" spans="1:13" s="15" customFormat="1">
      <c r="A10" s="32"/>
      <c r="B10" s="33" t="s">
        <v>88</v>
      </c>
      <c r="C10" s="13">
        <v>137276</v>
      </c>
      <c r="D10" s="13">
        <v>0</v>
      </c>
      <c r="E10" s="13">
        <v>823458</v>
      </c>
      <c r="F10" s="13">
        <v>425404</v>
      </c>
      <c r="G10" s="13">
        <f t="shared" ref="G10:L10" si="3">G8</f>
        <v>1386138</v>
      </c>
      <c r="H10" s="23">
        <v>212.18736559139782</v>
      </c>
      <c r="I10" s="23" t="s">
        <v>86</v>
      </c>
      <c r="J10" s="23">
        <v>1272.8181451612902</v>
      </c>
      <c r="K10" s="23">
        <v>657.54650537634404</v>
      </c>
      <c r="L10" s="23">
        <f t="shared" si="3"/>
        <v>2142.5520161290319</v>
      </c>
    </row>
    <row r="11" spans="1:13" s="15" customFormat="1">
      <c r="A11" s="6">
        <v>3</v>
      </c>
      <c r="B11" s="11" t="s">
        <v>140</v>
      </c>
      <c r="C11" s="8">
        <v>0</v>
      </c>
      <c r="D11" s="8">
        <v>0</v>
      </c>
      <c r="E11" s="8">
        <v>138557.035</v>
      </c>
      <c r="F11" s="8">
        <v>93660.229000000007</v>
      </c>
      <c r="G11" s="8">
        <f t="shared" ref="G11" si="4">SUM(C11:F11)</f>
        <v>232217.26400000002</v>
      </c>
      <c r="H11" s="9" t="s">
        <v>86</v>
      </c>
      <c r="I11" s="9" t="s">
        <v>86</v>
      </c>
      <c r="J11" s="9">
        <v>214.16746001344086</v>
      </c>
      <c r="K11" s="9">
        <v>144.77051525537635</v>
      </c>
      <c r="L11" s="9">
        <f t="shared" ref="L11" si="5">SUM(H11:K11)</f>
        <v>358.93797526881724</v>
      </c>
    </row>
    <row r="12" spans="1:13" s="15" customFormat="1">
      <c r="A12" s="32"/>
      <c r="B12" s="14" t="s">
        <v>138</v>
      </c>
      <c r="C12" s="13">
        <v>0</v>
      </c>
      <c r="D12" s="13">
        <v>0</v>
      </c>
      <c r="E12" s="13">
        <v>138557.035</v>
      </c>
      <c r="F12" s="13">
        <v>93660.229000000007</v>
      </c>
      <c r="G12" s="13">
        <f t="shared" ref="G12:L12" si="6">G11</f>
        <v>232217.26400000002</v>
      </c>
      <c r="H12" s="23" t="s">
        <v>86</v>
      </c>
      <c r="I12" s="23" t="s">
        <v>86</v>
      </c>
      <c r="J12" s="23">
        <v>214.16746001344086</v>
      </c>
      <c r="K12" s="23">
        <v>144.77051525537635</v>
      </c>
      <c r="L12" s="23">
        <f t="shared" si="6"/>
        <v>358.93797526881724</v>
      </c>
    </row>
    <row r="13" spans="1:13" s="15" customFormat="1">
      <c r="A13" s="6">
        <v>4</v>
      </c>
      <c r="B13" s="11" t="s">
        <v>12</v>
      </c>
      <c r="C13" s="8">
        <v>0</v>
      </c>
      <c r="D13" s="8">
        <v>0</v>
      </c>
      <c r="E13" s="8">
        <v>848677.57200000004</v>
      </c>
      <c r="F13" s="8">
        <v>1332133.3500000001</v>
      </c>
      <c r="G13" s="8">
        <f t="shared" ref="G13" si="7">SUM(C13:F13)</f>
        <v>2180810.9220000003</v>
      </c>
      <c r="H13" s="9" t="s">
        <v>86</v>
      </c>
      <c r="I13" s="9" t="s">
        <v>86</v>
      </c>
      <c r="J13" s="9">
        <v>1311.8000104838711</v>
      </c>
      <c r="K13" s="9">
        <v>2059.0770866935482</v>
      </c>
      <c r="L13" s="9">
        <f t="shared" ref="L13" si="8">SUM(H13:K13)</f>
        <v>3370.8770971774193</v>
      </c>
    </row>
    <row r="14" spans="1:13" s="15" customFormat="1">
      <c r="A14" s="32"/>
      <c r="B14" s="33" t="s">
        <v>89</v>
      </c>
      <c r="C14" s="13">
        <v>0</v>
      </c>
      <c r="D14" s="13">
        <v>0</v>
      </c>
      <c r="E14" s="13">
        <v>848677.57200000004</v>
      </c>
      <c r="F14" s="13">
        <v>1332133.3500000001</v>
      </c>
      <c r="G14" s="13">
        <f t="shared" ref="G14:L14" si="9">G13</f>
        <v>2180810.9220000003</v>
      </c>
      <c r="H14" s="23" t="s">
        <v>86</v>
      </c>
      <c r="I14" s="23" t="s">
        <v>86</v>
      </c>
      <c r="J14" s="23">
        <v>1311.8000104838711</v>
      </c>
      <c r="K14" s="23">
        <v>2059.0770866935482</v>
      </c>
      <c r="L14" s="23">
        <f t="shared" si="9"/>
        <v>3370.8770971774193</v>
      </c>
    </row>
    <row r="15" spans="1:13" s="15" customFormat="1">
      <c r="A15" s="12">
        <v>5</v>
      </c>
      <c r="B15" s="34" t="s">
        <v>13</v>
      </c>
      <c r="C15" s="8">
        <v>0</v>
      </c>
      <c r="D15" s="8">
        <v>0</v>
      </c>
      <c r="E15" s="8">
        <v>1544862</v>
      </c>
      <c r="F15" s="8">
        <v>1963867</v>
      </c>
      <c r="G15" s="8">
        <f t="shared" ref="G15" si="10">SUM(C15:F15)</f>
        <v>3508729</v>
      </c>
      <c r="H15" s="9" t="s">
        <v>86</v>
      </c>
      <c r="I15" s="9" t="s">
        <v>86</v>
      </c>
      <c r="J15" s="9">
        <v>2387.8915322580642</v>
      </c>
      <c r="K15" s="9">
        <v>3035.5471102150532</v>
      </c>
      <c r="L15" s="9">
        <f t="shared" ref="L15" si="11">SUM(H15:K15)</f>
        <v>5423.4386424731174</v>
      </c>
    </row>
    <row r="16" spans="1:13" s="15" customFormat="1">
      <c r="A16" s="33"/>
      <c r="B16" s="33" t="s">
        <v>90</v>
      </c>
      <c r="C16" s="13">
        <v>0</v>
      </c>
      <c r="D16" s="13">
        <v>0</v>
      </c>
      <c r="E16" s="13">
        <v>1544862</v>
      </c>
      <c r="F16" s="13">
        <v>1963867</v>
      </c>
      <c r="G16" s="13">
        <f t="shared" ref="G16:L16" si="12">G15</f>
        <v>3508729</v>
      </c>
      <c r="H16" s="23" t="s">
        <v>86</v>
      </c>
      <c r="I16" s="23" t="s">
        <v>86</v>
      </c>
      <c r="J16" s="23">
        <v>2387.8915322580642</v>
      </c>
      <c r="K16" s="23">
        <v>3035.5471102150532</v>
      </c>
      <c r="L16" s="23">
        <f t="shared" si="12"/>
        <v>5423.4386424731174</v>
      </c>
    </row>
    <row r="17" spans="1:12" s="15" customFormat="1">
      <c r="A17" s="12">
        <v>6</v>
      </c>
      <c r="B17" s="34" t="s">
        <v>141</v>
      </c>
      <c r="C17" s="8">
        <v>0</v>
      </c>
      <c r="D17" s="8">
        <v>0</v>
      </c>
      <c r="E17" s="8">
        <v>412280.63</v>
      </c>
      <c r="F17" s="8">
        <v>29092.198</v>
      </c>
      <c r="G17" s="8">
        <f t="shared" ref="G17" si="13">SUM(C17:F17)</f>
        <v>441372.82799999998</v>
      </c>
      <c r="H17" s="9" t="s">
        <v>86</v>
      </c>
      <c r="I17" s="9" t="s">
        <v>86</v>
      </c>
      <c r="J17" s="9">
        <v>637.26172647849455</v>
      </c>
      <c r="K17" s="9">
        <v>44.967779166666666</v>
      </c>
      <c r="L17" s="9">
        <f t="shared" ref="L17" si="14">SUM(H17:K17)</f>
        <v>682.22950564516123</v>
      </c>
    </row>
    <row r="18" spans="1:12" s="15" customFormat="1">
      <c r="A18" s="33"/>
      <c r="B18" s="33" t="s">
        <v>138</v>
      </c>
      <c r="C18" s="13">
        <v>0</v>
      </c>
      <c r="D18" s="13">
        <v>0</v>
      </c>
      <c r="E18" s="13">
        <v>412280.63</v>
      </c>
      <c r="F18" s="13">
        <v>29092.198</v>
      </c>
      <c r="G18" s="13">
        <f t="shared" ref="G18:L18" si="15">G17</f>
        <v>441372.82799999998</v>
      </c>
      <c r="H18" s="23" t="s">
        <v>86</v>
      </c>
      <c r="I18" s="23" t="s">
        <v>86</v>
      </c>
      <c r="J18" s="23">
        <v>637.26172647849455</v>
      </c>
      <c r="K18" s="23">
        <v>44.967779166666666</v>
      </c>
      <c r="L18" s="23">
        <f t="shared" si="15"/>
        <v>682.22950564516123</v>
      </c>
    </row>
    <row r="19" spans="1:12" s="15" customFormat="1">
      <c r="A19" s="12">
        <v>7</v>
      </c>
      <c r="B19" s="34" t="s">
        <v>14</v>
      </c>
      <c r="C19" s="8">
        <v>759844</v>
      </c>
      <c r="D19" s="8">
        <v>6705</v>
      </c>
      <c r="E19" s="8">
        <v>3555319</v>
      </c>
      <c r="F19" s="8">
        <v>916499</v>
      </c>
      <c r="G19" s="8">
        <f t="shared" ref="G19" si="16">SUM(C19:F19)</f>
        <v>5238367</v>
      </c>
      <c r="H19" s="9">
        <v>1174.4900537634408</v>
      </c>
      <c r="I19" s="9">
        <v>10.36391129032258</v>
      </c>
      <c r="J19" s="9">
        <v>5495.4527553763437</v>
      </c>
      <c r="K19" s="9">
        <v>1416.6315188172043</v>
      </c>
      <c r="L19" s="9">
        <f t="shared" ref="L19" si="17">SUM(H19:K19)</f>
        <v>8096.9382392473108</v>
      </c>
    </row>
    <row r="20" spans="1:12" s="15" customFormat="1">
      <c r="A20" s="33"/>
      <c r="B20" s="33" t="s">
        <v>91</v>
      </c>
      <c r="C20" s="13">
        <v>759844</v>
      </c>
      <c r="D20" s="13">
        <v>6705</v>
      </c>
      <c r="E20" s="13">
        <v>3555319</v>
      </c>
      <c r="F20" s="13">
        <v>916499</v>
      </c>
      <c r="G20" s="13">
        <f t="shared" ref="G20:L20" si="18">G19</f>
        <v>5238367</v>
      </c>
      <c r="H20" s="23">
        <v>1174.4900537634408</v>
      </c>
      <c r="I20" s="23">
        <v>10.36391129032258</v>
      </c>
      <c r="J20" s="23">
        <v>5495.4527553763437</v>
      </c>
      <c r="K20" s="23">
        <v>1416.6315188172043</v>
      </c>
      <c r="L20" s="23">
        <f t="shared" si="18"/>
        <v>8096.9382392473108</v>
      </c>
    </row>
    <row r="21" spans="1:12" s="15" customFormat="1" ht="15" customHeight="1">
      <c r="A21" s="12">
        <v>8</v>
      </c>
      <c r="B21" s="34" t="s">
        <v>15</v>
      </c>
      <c r="C21" s="8">
        <v>385615.745</v>
      </c>
      <c r="D21" s="8">
        <v>192032</v>
      </c>
      <c r="E21" s="8">
        <v>6739611.6482299976</v>
      </c>
      <c r="F21" s="8">
        <v>3110081.4129999969</v>
      </c>
      <c r="G21" s="8">
        <f t="shared" ref="G21" si="19">SUM(C21:F21)</f>
        <v>10427340.806229994</v>
      </c>
      <c r="H21" s="9">
        <v>596.04584240591385</v>
      </c>
      <c r="I21" s="9">
        <v>296.82365591397848</v>
      </c>
      <c r="J21" s="9">
        <v>10417.41047777486</v>
      </c>
      <c r="K21" s="9">
        <v>4807.2494959005326</v>
      </c>
      <c r="L21" s="9">
        <f t="shared" ref="L21" si="20">SUM(H21:K21)</f>
        <v>16117.529471995285</v>
      </c>
    </row>
    <row r="22" spans="1:12" s="15" customFormat="1">
      <c r="A22" s="33"/>
      <c r="B22" s="33" t="s">
        <v>92</v>
      </c>
      <c r="C22" s="13">
        <v>385615.745</v>
      </c>
      <c r="D22" s="13">
        <v>192032</v>
      </c>
      <c r="E22" s="13">
        <v>6739611.6482299976</v>
      </c>
      <c r="F22" s="13">
        <v>3110081.4129999969</v>
      </c>
      <c r="G22" s="13">
        <f t="shared" ref="G22:L22" si="21">G21</f>
        <v>10427340.806229994</v>
      </c>
      <c r="H22" s="23">
        <v>596.04584240591385</v>
      </c>
      <c r="I22" s="23">
        <v>296.82365591397848</v>
      </c>
      <c r="J22" s="23">
        <v>10417.41047777486</v>
      </c>
      <c r="K22" s="23">
        <v>4807.2494959005326</v>
      </c>
      <c r="L22" s="23">
        <f t="shared" si="21"/>
        <v>16117.529471995285</v>
      </c>
    </row>
    <row r="23" spans="1:12" s="15" customFormat="1">
      <c r="A23" s="12">
        <v>9</v>
      </c>
      <c r="B23" s="34" t="s">
        <v>16</v>
      </c>
      <c r="C23" s="8">
        <v>0</v>
      </c>
      <c r="D23" s="8">
        <v>0</v>
      </c>
      <c r="E23" s="8">
        <v>1673795</v>
      </c>
      <c r="F23" s="8">
        <v>1360385</v>
      </c>
      <c r="G23" s="8">
        <f t="shared" ref="G23" si="22">SUM(C23:F23)</f>
        <v>3034180</v>
      </c>
      <c r="H23" s="9" t="s">
        <v>86</v>
      </c>
      <c r="I23" s="9" t="s">
        <v>86</v>
      </c>
      <c r="J23" s="9">
        <v>2587.1831317204301</v>
      </c>
      <c r="K23" s="9">
        <v>2102.7456317204296</v>
      </c>
      <c r="L23" s="9">
        <f t="shared" ref="L23" si="23">SUM(H23:K23)</f>
        <v>4689.9287634408593</v>
      </c>
    </row>
    <row r="24" spans="1:12" s="15" customFormat="1">
      <c r="A24" s="33"/>
      <c r="B24" s="33" t="s">
        <v>93</v>
      </c>
      <c r="C24" s="13">
        <v>0</v>
      </c>
      <c r="D24" s="13">
        <v>0</v>
      </c>
      <c r="E24" s="13">
        <v>1673795</v>
      </c>
      <c r="F24" s="13">
        <v>1360385</v>
      </c>
      <c r="G24" s="13">
        <f t="shared" ref="G24:L24" si="24">G23</f>
        <v>3034180</v>
      </c>
      <c r="H24" s="23" t="s">
        <v>86</v>
      </c>
      <c r="I24" s="23" t="s">
        <v>86</v>
      </c>
      <c r="J24" s="23">
        <v>2587.1831317204301</v>
      </c>
      <c r="K24" s="23">
        <v>2102.7456317204296</v>
      </c>
      <c r="L24" s="23">
        <f t="shared" si="24"/>
        <v>4689.9287634408593</v>
      </c>
    </row>
    <row r="25" spans="1:12" s="15" customFormat="1">
      <c r="A25" s="12">
        <v>10</v>
      </c>
      <c r="B25" s="34" t="s">
        <v>17</v>
      </c>
      <c r="C25" s="8">
        <v>1078509</v>
      </c>
      <c r="D25" s="8">
        <v>0</v>
      </c>
      <c r="E25" s="8">
        <v>2145128</v>
      </c>
      <c r="F25" s="8">
        <v>2436814.6407999997</v>
      </c>
      <c r="G25" s="8">
        <f t="shared" ref="G25" si="25">SUM(C25:F25)</f>
        <v>5660451.6407999992</v>
      </c>
      <c r="H25" s="9">
        <v>1667.050201612903</v>
      </c>
      <c r="I25" s="9" t="s">
        <v>86</v>
      </c>
      <c r="J25" s="9">
        <v>3315.7220430107523</v>
      </c>
      <c r="K25" s="9">
        <v>3766.5817700537627</v>
      </c>
      <c r="L25" s="9">
        <f t="shared" ref="L25" si="26">SUM(H25:K25)</f>
        <v>8749.3540146774176</v>
      </c>
    </row>
    <row r="26" spans="1:12" s="15" customFormat="1">
      <c r="A26" s="33"/>
      <c r="B26" s="33" t="s">
        <v>94</v>
      </c>
      <c r="C26" s="13">
        <v>1078509</v>
      </c>
      <c r="D26" s="13">
        <v>0</v>
      </c>
      <c r="E26" s="13">
        <v>2145128</v>
      </c>
      <c r="F26" s="13">
        <v>2436814.6407999997</v>
      </c>
      <c r="G26" s="13">
        <f t="shared" ref="G26:L26" si="27">G25</f>
        <v>5660451.6407999992</v>
      </c>
      <c r="H26" s="23">
        <v>1667.050201612903</v>
      </c>
      <c r="I26" s="23" t="s">
        <v>86</v>
      </c>
      <c r="J26" s="23">
        <v>3315.7220430107523</v>
      </c>
      <c r="K26" s="23">
        <v>3766.5817700537627</v>
      </c>
      <c r="L26" s="23">
        <f t="shared" si="27"/>
        <v>8749.3540146774176</v>
      </c>
    </row>
    <row r="27" spans="1:12" s="15" customFormat="1">
      <c r="A27" s="12">
        <v>11</v>
      </c>
      <c r="B27" s="34" t="s">
        <v>18</v>
      </c>
      <c r="C27" s="8">
        <v>240330</v>
      </c>
      <c r="D27" s="8">
        <v>0</v>
      </c>
      <c r="E27" s="8">
        <v>2912531</v>
      </c>
      <c r="F27" s="8">
        <v>844298</v>
      </c>
      <c r="G27" s="8">
        <f t="shared" ref="G27" si="28">SUM(C27:F27)</f>
        <v>3997159</v>
      </c>
      <c r="H27" s="9">
        <v>371.47782258064512</v>
      </c>
      <c r="I27" s="9" t="s">
        <v>86</v>
      </c>
      <c r="J27" s="9">
        <v>4501.8960349462368</v>
      </c>
      <c r="K27" s="9">
        <v>1305.0305107526881</v>
      </c>
      <c r="L27" s="9">
        <f t="shared" ref="L27" si="29">SUM(H27:K27)</f>
        <v>6178.40436827957</v>
      </c>
    </row>
    <row r="28" spans="1:12" s="15" customFormat="1">
      <c r="A28" s="33"/>
      <c r="B28" s="33" t="s">
        <v>95</v>
      </c>
      <c r="C28" s="13">
        <v>240330</v>
      </c>
      <c r="D28" s="13">
        <v>0</v>
      </c>
      <c r="E28" s="13">
        <v>2912531</v>
      </c>
      <c r="F28" s="13">
        <v>844298</v>
      </c>
      <c r="G28" s="13">
        <f t="shared" ref="G28:L28" si="30">G27</f>
        <v>3997159</v>
      </c>
      <c r="H28" s="23">
        <v>371.47782258064512</v>
      </c>
      <c r="I28" s="23" t="s">
        <v>86</v>
      </c>
      <c r="J28" s="23">
        <v>4501.8960349462368</v>
      </c>
      <c r="K28" s="23">
        <v>1305.0305107526881</v>
      </c>
      <c r="L28" s="23">
        <f t="shared" si="30"/>
        <v>6178.40436827957</v>
      </c>
    </row>
    <row r="29" spans="1:12" s="15" customFormat="1" ht="15.75" customHeight="1">
      <c r="A29" s="12">
        <v>12</v>
      </c>
      <c r="B29" s="34" t="s">
        <v>19</v>
      </c>
      <c r="C29" s="8">
        <v>4119218</v>
      </c>
      <c r="D29" s="8">
        <v>661974</v>
      </c>
      <c r="E29" s="8">
        <v>3120096</v>
      </c>
      <c r="F29" s="8">
        <v>1973745</v>
      </c>
      <c r="G29" s="8">
        <f t="shared" ref="G29" si="31">SUM(C29:F29)</f>
        <v>9875033</v>
      </c>
      <c r="H29" s="9">
        <v>6367.0708333333323</v>
      </c>
      <c r="I29" s="9">
        <v>1023.2125</v>
      </c>
      <c r="J29" s="9">
        <v>4822.7290322580648</v>
      </c>
      <c r="K29" s="9">
        <v>3050.8155241935483</v>
      </c>
      <c r="L29" s="9">
        <f t="shared" ref="L29" si="32">SUM(H29:K29)</f>
        <v>15263.827889784945</v>
      </c>
    </row>
    <row r="30" spans="1:12" s="15" customFormat="1">
      <c r="A30" s="33"/>
      <c r="B30" s="33" t="s">
        <v>40</v>
      </c>
      <c r="C30" s="13">
        <v>4119218</v>
      </c>
      <c r="D30" s="13">
        <v>661974</v>
      </c>
      <c r="E30" s="13">
        <v>3120096</v>
      </c>
      <c r="F30" s="13">
        <v>1973745</v>
      </c>
      <c r="G30" s="13">
        <f t="shared" ref="G30:L32" si="33">G29</f>
        <v>9875033</v>
      </c>
      <c r="H30" s="23">
        <v>6367.0708333333323</v>
      </c>
      <c r="I30" s="23">
        <v>1023.2125</v>
      </c>
      <c r="J30" s="23">
        <v>4822.7290322580648</v>
      </c>
      <c r="K30" s="23">
        <v>3050.8155241935483</v>
      </c>
      <c r="L30" s="23">
        <f t="shared" si="33"/>
        <v>15263.827889784945</v>
      </c>
    </row>
    <row r="31" spans="1:12" s="15" customFormat="1">
      <c r="A31" s="46">
        <v>13</v>
      </c>
      <c r="B31" s="11" t="s">
        <v>144</v>
      </c>
      <c r="C31" s="8">
        <v>0</v>
      </c>
      <c r="D31" s="8">
        <v>0</v>
      </c>
      <c r="E31" s="8">
        <v>81300</v>
      </c>
      <c r="F31" s="8">
        <v>61416</v>
      </c>
      <c r="G31" s="8">
        <f t="shared" ref="G31" si="34">SUM(C31:F31)</f>
        <v>142716</v>
      </c>
      <c r="H31" s="9" t="s">
        <v>86</v>
      </c>
      <c r="I31" s="9" t="s">
        <v>86</v>
      </c>
      <c r="J31" s="9">
        <v>125.66532258064515</v>
      </c>
      <c r="K31" s="9">
        <v>94.930645161290315</v>
      </c>
      <c r="L31" s="9">
        <f t="shared" ref="L31" si="35">SUM(H31:K31)</f>
        <v>220.59596774193545</v>
      </c>
    </row>
    <row r="32" spans="1:12" s="15" customFormat="1">
      <c r="A32" s="47"/>
      <c r="B32" s="33" t="s">
        <v>145</v>
      </c>
      <c r="C32" s="13">
        <v>0</v>
      </c>
      <c r="D32" s="13">
        <v>0</v>
      </c>
      <c r="E32" s="13">
        <v>81300</v>
      </c>
      <c r="F32" s="13">
        <v>61416</v>
      </c>
      <c r="G32" s="13">
        <f t="shared" si="33"/>
        <v>142716</v>
      </c>
      <c r="H32" s="23" t="s">
        <v>86</v>
      </c>
      <c r="I32" s="23" t="s">
        <v>86</v>
      </c>
      <c r="J32" s="23">
        <v>125.66532258064515</v>
      </c>
      <c r="K32" s="23">
        <v>94.930645161290315</v>
      </c>
      <c r="L32" s="23">
        <f t="shared" si="33"/>
        <v>220.59596774193545</v>
      </c>
    </row>
    <row r="33" spans="1:12" s="15" customFormat="1">
      <c r="A33" s="12">
        <v>14</v>
      </c>
      <c r="B33" s="34" t="s">
        <v>20</v>
      </c>
      <c r="C33" s="48">
        <v>0</v>
      </c>
      <c r="D33" s="48">
        <v>296575.51500000001</v>
      </c>
      <c r="E33" s="48">
        <v>1467847.3352000001</v>
      </c>
      <c r="F33" s="48">
        <v>2016291.3650000002</v>
      </c>
      <c r="G33" s="48">
        <f t="shared" ref="G33" si="36">SUM(C33:F33)</f>
        <v>3780714.2152000004</v>
      </c>
      <c r="H33" s="49" t="s">
        <v>86</v>
      </c>
      <c r="I33" s="49">
        <v>458.41645463709676</v>
      </c>
      <c r="J33" s="49">
        <v>2268.8500476881723</v>
      </c>
      <c r="K33" s="49">
        <v>3116.579394825269</v>
      </c>
      <c r="L33" s="49">
        <f t="shared" ref="L33" si="37">SUM(H33:K33)</f>
        <v>5843.8458971505379</v>
      </c>
    </row>
    <row r="34" spans="1:12" s="15" customFormat="1">
      <c r="A34" s="33"/>
      <c r="B34" s="33" t="s">
        <v>96</v>
      </c>
      <c r="C34" s="13">
        <v>0</v>
      </c>
      <c r="D34" s="13">
        <v>296575.51500000001</v>
      </c>
      <c r="E34" s="13">
        <v>1467847.3352000001</v>
      </c>
      <c r="F34" s="13">
        <v>2016291.3650000002</v>
      </c>
      <c r="G34" s="13">
        <f t="shared" ref="G34:L34" si="38">G33</f>
        <v>3780714.2152000004</v>
      </c>
      <c r="H34" s="23" t="s">
        <v>86</v>
      </c>
      <c r="I34" s="23">
        <v>458.41645463709676</v>
      </c>
      <c r="J34" s="23">
        <v>2268.8500476881723</v>
      </c>
      <c r="K34" s="23">
        <v>3116.579394825269</v>
      </c>
      <c r="L34" s="23">
        <f t="shared" si="38"/>
        <v>5843.8458971505379</v>
      </c>
    </row>
    <row r="35" spans="1:12" s="15" customFormat="1">
      <c r="A35" s="12">
        <v>15</v>
      </c>
      <c r="B35" s="34" t="s">
        <v>21</v>
      </c>
      <c r="C35" s="8">
        <v>8275821.2000000002</v>
      </c>
      <c r="D35" s="8">
        <v>1559704.4339999999</v>
      </c>
      <c r="E35" s="8">
        <v>25602382.765000008</v>
      </c>
      <c r="F35" s="8">
        <v>6524857.0630000019</v>
      </c>
      <c r="G35" s="8">
        <f t="shared" ref="G35" si="39">SUM(C35:F35)</f>
        <v>41962765.462000005</v>
      </c>
      <c r="H35" s="9">
        <v>12791.927930107528</v>
      </c>
      <c r="I35" s="9">
        <v>2410.8334665322577</v>
      </c>
      <c r="J35" s="9">
        <v>39573.575510416675</v>
      </c>
      <c r="K35" s="9">
        <v>10085.464546303765</v>
      </c>
      <c r="L35" s="9">
        <f t="shared" ref="L35" si="40">SUM(H35:K35)</f>
        <v>64861.801453360225</v>
      </c>
    </row>
    <row r="36" spans="1:12" s="15" customFormat="1">
      <c r="A36" s="14"/>
      <c r="B36" s="14" t="s">
        <v>97</v>
      </c>
      <c r="C36" s="13">
        <v>8275821.2000000002</v>
      </c>
      <c r="D36" s="13">
        <v>1559704.4339999999</v>
      </c>
      <c r="E36" s="13">
        <v>25602382.765000008</v>
      </c>
      <c r="F36" s="13">
        <v>6524857.0630000019</v>
      </c>
      <c r="G36" s="13">
        <f t="shared" ref="G36:L36" si="41">G35</f>
        <v>41962765.462000005</v>
      </c>
      <c r="H36" s="23">
        <v>12791.927930107528</v>
      </c>
      <c r="I36" s="23">
        <v>2410.8334665322577</v>
      </c>
      <c r="J36" s="23">
        <v>39573.575510416675</v>
      </c>
      <c r="K36" s="23">
        <v>10085.464546303765</v>
      </c>
      <c r="L36" s="23">
        <f t="shared" si="41"/>
        <v>64861.801453360225</v>
      </c>
    </row>
    <row r="37" spans="1:12" s="15" customFormat="1">
      <c r="A37" s="12">
        <v>16</v>
      </c>
      <c r="B37" s="34" t="s">
        <v>22</v>
      </c>
      <c r="C37" s="8">
        <v>0</v>
      </c>
      <c r="D37" s="8">
        <v>0</v>
      </c>
      <c r="E37" s="8">
        <v>561693</v>
      </c>
      <c r="F37" s="8">
        <v>235290</v>
      </c>
      <c r="G37" s="8">
        <f t="shared" ref="G37" si="42">SUM(C37:F37)</f>
        <v>796983</v>
      </c>
      <c r="H37" s="9" t="s">
        <v>86</v>
      </c>
      <c r="I37" s="9" t="s">
        <v>86</v>
      </c>
      <c r="J37" s="9">
        <v>868.20826612903227</v>
      </c>
      <c r="K37" s="9">
        <v>363.6875</v>
      </c>
      <c r="L37" s="9">
        <f t="shared" ref="L37" si="43">SUM(H37:K37)</f>
        <v>1231.8957661290324</v>
      </c>
    </row>
    <row r="38" spans="1:12" s="15" customFormat="1" ht="14.25" customHeight="1">
      <c r="A38" s="14"/>
      <c r="B38" s="14" t="s">
        <v>84</v>
      </c>
      <c r="C38" s="13">
        <v>0</v>
      </c>
      <c r="D38" s="13">
        <v>0</v>
      </c>
      <c r="E38" s="13">
        <v>561693</v>
      </c>
      <c r="F38" s="13">
        <v>235290</v>
      </c>
      <c r="G38" s="13">
        <f t="shared" ref="G38:L38" si="44">G37</f>
        <v>796983</v>
      </c>
      <c r="H38" s="23" t="s">
        <v>86</v>
      </c>
      <c r="I38" s="23" t="s">
        <v>86</v>
      </c>
      <c r="J38" s="23">
        <v>868.20826612903227</v>
      </c>
      <c r="K38" s="23">
        <v>363.6875</v>
      </c>
      <c r="L38" s="23">
        <f t="shared" si="44"/>
        <v>1231.8957661290324</v>
      </c>
    </row>
    <row r="39" spans="1:12" s="15" customFormat="1" ht="14.25" customHeight="1">
      <c r="A39" s="12">
        <v>17</v>
      </c>
      <c r="B39" s="34" t="s">
        <v>23</v>
      </c>
      <c r="C39" s="8">
        <v>0</v>
      </c>
      <c r="D39" s="8">
        <v>245994</v>
      </c>
      <c r="E39" s="8">
        <v>1245785</v>
      </c>
      <c r="F39" s="8">
        <v>1015700</v>
      </c>
      <c r="G39" s="8">
        <f t="shared" ref="G39" si="45">SUM(C39:F39)</f>
        <v>2507479</v>
      </c>
      <c r="H39" s="9" t="s">
        <v>86</v>
      </c>
      <c r="I39" s="9">
        <v>380.23266129032254</v>
      </c>
      <c r="J39" s="9">
        <v>1925.6085349462364</v>
      </c>
      <c r="K39" s="9">
        <v>1569.9663978494623</v>
      </c>
      <c r="L39" s="9">
        <f t="shared" ref="L39" si="46">SUM(H39:K39)</f>
        <v>3875.8075940860213</v>
      </c>
    </row>
    <row r="40" spans="1:12" s="15" customFormat="1">
      <c r="A40" s="14"/>
      <c r="B40" s="14" t="s">
        <v>98</v>
      </c>
      <c r="C40" s="13">
        <v>0</v>
      </c>
      <c r="D40" s="13">
        <v>245994</v>
      </c>
      <c r="E40" s="13">
        <v>1245785</v>
      </c>
      <c r="F40" s="13">
        <v>1015700</v>
      </c>
      <c r="G40" s="13">
        <f t="shared" ref="G40:L40" si="47">G39</f>
        <v>2507479</v>
      </c>
      <c r="H40" s="23" t="s">
        <v>86</v>
      </c>
      <c r="I40" s="23">
        <v>380.23266129032254</v>
      </c>
      <c r="J40" s="23">
        <v>1925.6085349462364</v>
      </c>
      <c r="K40" s="23">
        <v>1569.9663978494623</v>
      </c>
      <c r="L40" s="23">
        <f t="shared" si="47"/>
        <v>3875.8075940860213</v>
      </c>
    </row>
    <row r="41" spans="1:12" s="15" customFormat="1">
      <c r="A41" s="12">
        <v>18</v>
      </c>
      <c r="B41" s="34" t="s">
        <v>24</v>
      </c>
      <c r="C41" s="8">
        <v>4849</v>
      </c>
      <c r="D41" s="8">
        <v>0</v>
      </c>
      <c r="E41" s="8">
        <v>3147338</v>
      </c>
      <c r="F41" s="8">
        <v>936075</v>
      </c>
      <c r="G41" s="8">
        <f t="shared" ref="G41" si="48">SUM(C41:F41)</f>
        <v>4088262</v>
      </c>
      <c r="H41" s="9">
        <v>7.4950940860215045</v>
      </c>
      <c r="I41" s="9" t="s">
        <v>86</v>
      </c>
      <c r="J41" s="9">
        <v>4864.8369623655908</v>
      </c>
      <c r="K41" s="9">
        <v>1446.8901209677417</v>
      </c>
      <c r="L41" s="9">
        <f t="shared" ref="L41" si="49">SUM(H41:K41)</f>
        <v>6319.222177419354</v>
      </c>
    </row>
    <row r="42" spans="1:12" s="15" customFormat="1">
      <c r="A42" s="14"/>
      <c r="B42" s="14" t="s">
        <v>99</v>
      </c>
      <c r="C42" s="13">
        <v>4849</v>
      </c>
      <c r="D42" s="13">
        <v>0</v>
      </c>
      <c r="E42" s="13">
        <v>3147338</v>
      </c>
      <c r="F42" s="13">
        <v>936075</v>
      </c>
      <c r="G42" s="13">
        <f t="shared" ref="G42:L42" si="50">G41</f>
        <v>4088262</v>
      </c>
      <c r="H42" s="23">
        <v>7.4950940860215045</v>
      </c>
      <c r="I42" s="23" t="s">
        <v>86</v>
      </c>
      <c r="J42" s="23">
        <v>4864.8369623655908</v>
      </c>
      <c r="K42" s="23">
        <v>1446.8901209677417</v>
      </c>
      <c r="L42" s="23">
        <f t="shared" si="50"/>
        <v>6319.222177419354</v>
      </c>
    </row>
    <row r="43" spans="1:12" s="15" customFormat="1">
      <c r="A43" s="14">
        <v>19</v>
      </c>
      <c r="B43" s="14" t="s">
        <v>25</v>
      </c>
      <c r="C43" s="13">
        <v>0</v>
      </c>
      <c r="D43" s="13">
        <v>0</v>
      </c>
      <c r="E43" s="13">
        <v>200787.823</v>
      </c>
      <c r="F43" s="13">
        <v>464790.799</v>
      </c>
      <c r="G43" s="13">
        <f t="shared" ref="G43" si="51">SUM(C43:F43)</f>
        <v>665578.62199999997</v>
      </c>
      <c r="H43" s="23" t="s">
        <v>86</v>
      </c>
      <c r="I43" s="23" t="s">
        <v>86</v>
      </c>
      <c r="J43" s="23">
        <v>310.35752211021503</v>
      </c>
      <c r="K43" s="23">
        <v>718.42663823924727</v>
      </c>
      <c r="L43" s="23">
        <f t="shared" ref="L43" si="52">SUM(H43:K43)</f>
        <v>1028.7841603494624</v>
      </c>
    </row>
    <row r="44" spans="1:12" s="15" customFormat="1">
      <c r="A44" s="14"/>
      <c r="B44" s="14" t="s">
        <v>100</v>
      </c>
      <c r="C44" s="13">
        <v>0</v>
      </c>
      <c r="D44" s="13">
        <v>0</v>
      </c>
      <c r="E44" s="13">
        <v>200787.823</v>
      </c>
      <c r="F44" s="13">
        <v>464790.799</v>
      </c>
      <c r="G44" s="13">
        <f t="shared" ref="G44:L44" si="53">G43</f>
        <v>665578.62199999997</v>
      </c>
      <c r="H44" s="23" t="s">
        <v>86</v>
      </c>
      <c r="I44" s="23" t="s">
        <v>86</v>
      </c>
      <c r="J44" s="23">
        <v>310.35752211021503</v>
      </c>
      <c r="K44" s="23">
        <v>718.42663823924727</v>
      </c>
      <c r="L44" s="23">
        <f t="shared" si="53"/>
        <v>1028.7841603494624</v>
      </c>
    </row>
    <row r="45" spans="1:12" s="15" customFormat="1">
      <c r="A45" s="12">
        <v>20</v>
      </c>
      <c r="B45" s="34" t="s">
        <v>26</v>
      </c>
      <c r="C45" s="8">
        <v>0</v>
      </c>
      <c r="D45" s="8">
        <v>0</v>
      </c>
      <c r="E45" s="8">
        <v>645283</v>
      </c>
      <c r="F45" s="8">
        <v>537262</v>
      </c>
      <c r="G45" s="8">
        <f t="shared" ref="G45" si="54">SUM(C45:F45)</f>
        <v>1182545</v>
      </c>
      <c r="H45" s="9" t="s">
        <v>86</v>
      </c>
      <c r="I45" s="9" t="s">
        <v>86</v>
      </c>
      <c r="J45" s="9">
        <v>997.41323924731182</v>
      </c>
      <c r="K45" s="9">
        <v>830.44529569892461</v>
      </c>
      <c r="L45" s="9">
        <f t="shared" ref="L45" si="55">SUM(H45:K45)</f>
        <v>1827.8585349462364</v>
      </c>
    </row>
    <row r="46" spans="1:12" s="15" customFormat="1">
      <c r="A46" s="14"/>
      <c r="B46" s="33" t="s">
        <v>101</v>
      </c>
      <c r="C46" s="13">
        <v>0</v>
      </c>
      <c r="D46" s="13">
        <v>0</v>
      </c>
      <c r="E46" s="13">
        <v>645283</v>
      </c>
      <c r="F46" s="13">
        <v>537262</v>
      </c>
      <c r="G46" s="13">
        <f t="shared" ref="G46:L46" si="56">G45</f>
        <v>1182545</v>
      </c>
      <c r="H46" s="23" t="s">
        <v>86</v>
      </c>
      <c r="I46" s="23" t="s">
        <v>86</v>
      </c>
      <c r="J46" s="23">
        <v>997.41323924731182</v>
      </c>
      <c r="K46" s="23">
        <v>830.44529569892461</v>
      </c>
      <c r="L46" s="23">
        <f t="shared" si="56"/>
        <v>1827.8585349462364</v>
      </c>
    </row>
    <row r="47" spans="1:12" s="15" customFormat="1" ht="14.25" customHeight="1">
      <c r="A47" s="12">
        <v>21</v>
      </c>
      <c r="B47" s="34" t="s">
        <v>27</v>
      </c>
      <c r="C47" s="8">
        <v>0</v>
      </c>
      <c r="D47" s="8">
        <v>0</v>
      </c>
      <c r="E47" s="8">
        <v>827422</v>
      </c>
      <c r="F47" s="8">
        <v>944561</v>
      </c>
      <c r="G47" s="8">
        <f t="shared" ref="G47" si="57">SUM(C47:F47)</f>
        <v>1771983</v>
      </c>
      <c r="H47" s="9" t="s">
        <v>86</v>
      </c>
      <c r="I47" s="9" t="s">
        <v>86</v>
      </c>
      <c r="J47" s="9">
        <v>1278.9452956989248</v>
      </c>
      <c r="K47" s="9">
        <v>1460.0069220430107</v>
      </c>
      <c r="L47" s="9">
        <f t="shared" ref="L47" si="58">SUM(H47:K47)</f>
        <v>2738.9522177419358</v>
      </c>
    </row>
    <row r="48" spans="1:12" s="15" customFormat="1">
      <c r="A48" s="14"/>
      <c r="B48" s="14" t="s">
        <v>102</v>
      </c>
      <c r="C48" s="13">
        <v>0</v>
      </c>
      <c r="D48" s="13">
        <v>0</v>
      </c>
      <c r="E48" s="13">
        <v>827422</v>
      </c>
      <c r="F48" s="13">
        <v>944561</v>
      </c>
      <c r="G48" s="13">
        <f t="shared" ref="G48:L48" si="59">G47</f>
        <v>1771983</v>
      </c>
      <c r="H48" s="23" t="s">
        <v>86</v>
      </c>
      <c r="I48" s="23" t="s">
        <v>86</v>
      </c>
      <c r="J48" s="23">
        <v>1278.9452956989248</v>
      </c>
      <c r="K48" s="23">
        <v>1460.0069220430107</v>
      </c>
      <c r="L48" s="23">
        <f t="shared" si="59"/>
        <v>2738.9522177419358</v>
      </c>
    </row>
    <row r="49" spans="1:16" s="15" customFormat="1">
      <c r="A49" s="12">
        <v>22</v>
      </c>
      <c r="B49" s="34" t="s">
        <v>28</v>
      </c>
      <c r="C49" s="8">
        <v>263500</v>
      </c>
      <c r="D49" s="8">
        <v>0</v>
      </c>
      <c r="E49" s="8">
        <v>4461711</v>
      </c>
      <c r="F49" s="8">
        <v>5599488</v>
      </c>
      <c r="G49" s="8">
        <f t="shared" ref="G49" si="60">SUM(C49:F49)</f>
        <v>10324699</v>
      </c>
      <c r="H49" s="9">
        <v>407.29166666666663</v>
      </c>
      <c r="I49" s="9" t="s">
        <v>86</v>
      </c>
      <c r="J49" s="9">
        <v>6896.4618951612902</v>
      </c>
      <c r="K49" s="9">
        <v>8655.1225806451603</v>
      </c>
      <c r="L49" s="9">
        <f t="shared" ref="L49" si="61">SUM(H49:K49)</f>
        <v>15958.876142473116</v>
      </c>
    </row>
    <row r="50" spans="1:16" s="15" customFormat="1">
      <c r="A50" s="14"/>
      <c r="B50" s="14" t="s">
        <v>103</v>
      </c>
      <c r="C50" s="13">
        <v>263500</v>
      </c>
      <c r="D50" s="13">
        <v>0</v>
      </c>
      <c r="E50" s="13">
        <v>4461711</v>
      </c>
      <c r="F50" s="13">
        <v>5599488</v>
      </c>
      <c r="G50" s="13">
        <f t="shared" ref="G50:L50" si="62">G49</f>
        <v>10324699</v>
      </c>
      <c r="H50" s="23">
        <v>407.29166666666663</v>
      </c>
      <c r="I50" s="23" t="s">
        <v>86</v>
      </c>
      <c r="J50" s="23">
        <v>6896.4618951612902</v>
      </c>
      <c r="K50" s="23">
        <v>8655.1225806451603</v>
      </c>
      <c r="L50" s="23">
        <f t="shared" si="62"/>
        <v>15958.876142473116</v>
      </c>
    </row>
    <row r="51" spans="1:16" s="15" customFormat="1">
      <c r="A51" s="12">
        <v>23</v>
      </c>
      <c r="B51" s="34" t="s">
        <v>29</v>
      </c>
      <c r="C51" s="8">
        <v>186901</v>
      </c>
      <c r="D51" s="8">
        <v>7651</v>
      </c>
      <c r="E51" s="8">
        <v>705779</v>
      </c>
      <c r="F51" s="8">
        <v>960715</v>
      </c>
      <c r="G51" s="8">
        <f t="shared" ref="G51" si="63">SUM(C51:F51)</f>
        <v>1861046</v>
      </c>
      <c r="H51" s="9">
        <v>288.89267473118281</v>
      </c>
      <c r="I51" s="9">
        <v>11.826142473118278</v>
      </c>
      <c r="J51" s="9">
        <v>1090.9218413978494</v>
      </c>
      <c r="K51" s="9">
        <v>1484.9761424731182</v>
      </c>
      <c r="L51" s="9">
        <f t="shared" ref="L51" si="64">SUM(H51:K51)</f>
        <v>2876.616801075269</v>
      </c>
    </row>
    <row r="52" spans="1:16" s="15" customFormat="1">
      <c r="A52" s="14"/>
      <c r="B52" s="14" t="s">
        <v>104</v>
      </c>
      <c r="C52" s="13">
        <v>186901</v>
      </c>
      <c r="D52" s="13">
        <v>7651</v>
      </c>
      <c r="E52" s="13">
        <v>705779</v>
      </c>
      <c r="F52" s="13">
        <v>960715</v>
      </c>
      <c r="G52" s="13">
        <f t="shared" ref="G52:L52" si="65">G51</f>
        <v>1861046</v>
      </c>
      <c r="H52" s="23">
        <v>288.89267473118281</v>
      </c>
      <c r="I52" s="23">
        <v>11.826142473118278</v>
      </c>
      <c r="J52" s="23">
        <v>1090.9218413978494</v>
      </c>
      <c r="K52" s="23">
        <v>1484.9761424731182</v>
      </c>
      <c r="L52" s="23">
        <f t="shared" si="65"/>
        <v>2876.616801075269</v>
      </c>
    </row>
    <row r="53" spans="1:16" s="15" customFormat="1">
      <c r="A53" s="12">
        <v>24</v>
      </c>
      <c r="B53" s="34" t="s">
        <v>30</v>
      </c>
      <c r="C53" s="8">
        <v>495752</v>
      </c>
      <c r="D53" s="8">
        <v>0</v>
      </c>
      <c r="E53" s="8">
        <v>16032707</v>
      </c>
      <c r="F53" s="8">
        <v>7747891</v>
      </c>
      <c r="G53" s="8">
        <f t="shared" ref="G53" si="66">SUM(C53:F53)</f>
        <v>24276350</v>
      </c>
      <c r="H53" s="9">
        <v>766.2833333333333</v>
      </c>
      <c r="I53" s="9" t="s">
        <v>86</v>
      </c>
      <c r="J53" s="9">
        <v>24781.737970430106</v>
      </c>
      <c r="K53" s="9">
        <v>11975.906787634407</v>
      </c>
      <c r="L53" s="9">
        <f t="shared" ref="L53" si="67">SUM(H53:K53)</f>
        <v>37523.928091397844</v>
      </c>
    </row>
    <row r="54" spans="1:16" s="15" customFormat="1" ht="15.75" customHeight="1">
      <c r="A54" s="14"/>
      <c r="B54" s="14" t="s">
        <v>105</v>
      </c>
      <c r="C54" s="13">
        <v>495752</v>
      </c>
      <c r="D54" s="13">
        <v>0</v>
      </c>
      <c r="E54" s="13">
        <v>16032707</v>
      </c>
      <c r="F54" s="13">
        <v>7747891</v>
      </c>
      <c r="G54" s="13">
        <f t="shared" ref="G54:L54" si="68">G53</f>
        <v>24276350</v>
      </c>
      <c r="H54" s="23">
        <v>766.2833333333333</v>
      </c>
      <c r="I54" s="23" t="s">
        <v>86</v>
      </c>
      <c r="J54" s="23">
        <v>24781.737970430106</v>
      </c>
      <c r="K54" s="23">
        <v>11975.906787634407</v>
      </c>
      <c r="L54" s="23">
        <f t="shared" si="68"/>
        <v>37523.928091397844</v>
      </c>
    </row>
    <row r="55" spans="1:16" s="15" customFormat="1">
      <c r="A55" s="12">
        <v>25</v>
      </c>
      <c r="B55" s="34" t="s">
        <v>31</v>
      </c>
      <c r="C55" s="8">
        <v>0</v>
      </c>
      <c r="D55" s="8">
        <v>450276</v>
      </c>
      <c r="E55" s="8">
        <v>911840</v>
      </c>
      <c r="F55" s="8">
        <v>713659</v>
      </c>
      <c r="G55" s="8">
        <f t="shared" ref="G55" si="69">SUM(C55:F55)</f>
        <v>2075775</v>
      </c>
      <c r="H55" s="9" t="s">
        <v>86</v>
      </c>
      <c r="I55" s="9">
        <v>695.99112903225807</v>
      </c>
      <c r="J55" s="9">
        <v>1409.4301075268816</v>
      </c>
      <c r="K55" s="9">
        <v>1103.1019489247312</v>
      </c>
      <c r="L55" s="9">
        <f t="shared" ref="L55" si="70">SUM(H55:K55)</f>
        <v>3208.5231854838712</v>
      </c>
      <c r="M55" s="35"/>
    </row>
    <row r="56" spans="1:16" s="35" customFormat="1" ht="16.5" customHeight="1">
      <c r="A56" s="14"/>
      <c r="B56" s="14" t="s">
        <v>106</v>
      </c>
      <c r="C56" s="13">
        <v>0</v>
      </c>
      <c r="D56" s="13">
        <v>450276</v>
      </c>
      <c r="E56" s="13">
        <v>911840</v>
      </c>
      <c r="F56" s="13">
        <v>713659</v>
      </c>
      <c r="G56" s="13">
        <f t="shared" ref="G56:L56" si="71">G55</f>
        <v>2075775</v>
      </c>
      <c r="H56" s="23" t="s">
        <v>86</v>
      </c>
      <c r="I56" s="23">
        <v>695.99112903225807</v>
      </c>
      <c r="J56" s="23">
        <v>1409.4301075268816</v>
      </c>
      <c r="K56" s="23">
        <v>1103.1019489247312</v>
      </c>
      <c r="L56" s="23">
        <f t="shared" si="71"/>
        <v>3208.5231854838712</v>
      </c>
      <c r="M56" s="15"/>
      <c r="P56" s="36"/>
    </row>
    <row r="57" spans="1:16" s="15" customFormat="1">
      <c r="A57" s="10">
        <v>26</v>
      </c>
      <c r="B57" s="11" t="s">
        <v>32</v>
      </c>
      <c r="C57" s="8">
        <v>40385</v>
      </c>
      <c r="D57" s="8">
        <v>0</v>
      </c>
      <c r="E57" s="8">
        <v>2635679</v>
      </c>
      <c r="F57" s="8">
        <v>959635</v>
      </c>
      <c r="G57" s="8">
        <f t="shared" ref="G57" si="72">SUM(C57:F57)</f>
        <v>3635699</v>
      </c>
      <c r="H57" s="9">
        <v>62.423051075268816</v>
      </c>
      <c r="I57" s="9" t="s">
        <v>86</v>
      </c>
      <c r="J57" s="9">
        <v>4073.9661962365585</v>
      </c>
      <c r="K57" s="9">
        <v>1483.3067876344085</v>
      </c>
      <c r="L57" s="9">
        <f t="shared" ref="L57" si="73">SUM(H57:K57)</f>
        <v>5619.6960349462361</v>
      </c>
    </row>
    <row r="58" spans="1:16" s="15" customFormat="1">
      <c r="A58" s="14"/>
      <c r="B58" s="14" t="s">
        <v>107</v>
      </c>
      <c r="C58" s="13">
        <v>40385</v>
      </c>
      <c r="D58" s="13">
        <v>0</v>
      </c>
      <c r="E58" s="13">
        <v>2635679</v>
      </c>
      <c r="F58" s="13">
        <v>959635</v>
      </c>
      <c r="G58" s="13">
        <f t="shared" ref="G58:L58" si="74">G57</f>
        <v>3635699</v>
      </c>
      <c r="H58" s="23">
        <v>62.423051075268816</v>
      </c>
      <c r="I58" s="23" t="s">
        <v>86</v>
      </c>
      <c r="J58" s="23">
        <v>4073.9661962365585</v>
      </c>
      <c r="K58" s="23">
        <v>1483.3067876344085</v>
      </c>
      <c r="L58" s="23">
        <f t="shared" si="74"/>
        <v>5619.6960349462361</v>
      </c>
    </row>
    <row r="59" spans="1:16" s="15" customFormat="1">
      <c r="A59" s="12">
        <v>27</v>
      </c>
      <c r="B59" s="34" t="s">
        <v>33</v>
      </c>
      <c r="C59" s="8">
        <v>982782</v>
      </c>
      <c r="D59" s="8">
        <v>2009</v>
      </c>
      <c r="E59" s="8">
        <v>581619</v>
      </c>
      <c r="F59" s="8">
        <v>762448</v>
      </c>
      <c r="G59" s="8">
        <f t="shared" ref="G59" si="75">SUM(C59:F59)</f>
        <v>2328858</v>
      </c>
      <c r="H59" s="9">
        <v>1519.0850806451613</v>
      </c>
      <c r="I59" s="9">
        <v>3.1053091397849459</v>
      </c>
      <c r="J59" s="9">
        <v>899.00786290322571</v>
      </c>
      <c r="K59" s="9">
        <v>1178.5150537634406</v>
      </c>
      <c r="L59" s="9">
        <f t="shared" ref="L59" si="76">SUM(H59:K59)</f>
        <v>3599.7133064516129</v>
      </c>
    </row>
    <row r="60" spans="1:16" s="15" customFormat="1">
      <c r="A60" s="14"/>
      <c r="B60" s="14" t="s">
        <v>108</v>
      </c>
      <c r="C60" s="13">
        <v>982782</v>
      </c>
      <c r="D60" s="13">
        <v>2009</v>
      </c>
      <c r="E60" s="13">
        <v>581619</v>
      </c>
      <c r="F60" s="13">
        <v>762448</v>
      </c>
      <c r="G60" s="13">
        <f t="shared" ref="G60:L60" si="77">G59</f>
        <v>2328858</v>
      </c>
      <c r="H60" s="23">
        <v>1519.0850806451613</v>
      </c>
      <c r="I60" s="23">
        <v>3.1053091397849459</v>
      </c>
      <c r="J60" s="23">
        <v>899.00786290322571</v>
      </c>
      <c r="K60" s="23">
        <v>1178.5150537634406</v>
      </c>
      <c r="L60" s="23">
        <f t="shared" si="77"/>
        <v>3599.7133064516129</v>
      </c>
    </row>
    <row r="61" spans="1:16" s="15" customFormat="1">
      <c r="A61" s="12">
        <v>28</v>
      </c>
      <c r="B61" s="34" t="s">
        <v>34</v>
      </c>
      <c r="C61" s="8">
        <v>12620</v>
      </c>
      <c r="D61" s="8">
        <v>0</v>
      </c>
      <c r="E61" s="8">
        <v>1678765</v>
      </c>
      <c r="F61" s="8">
        <v>1440403</v>
      </c>
      <c r="G61" s="8">
        <f t="shared" ref="G61" si="78">SUM(C61:F61)</f>
        <v>3131788</v>
      </c>
      <c r="H61" s="9">
        <v>19.506720430107524</v>
      </c>
      <c r="I61" s="9" t="s">
        <v>86</v>
      </c>
      <c r="J61" s="9">
        <v>2594.8652553763441</v>
      </c>
      <c r="K61" s="9">
        <v>2226.4293682795696</v>
      </c>
      <c r="L61" s="9">
        <f t="shared" ref="L61" si="79">SUM(H61:K61)</f>
        <v>4840.8013440860213</v>
      </c>
    </row>
    <row r="62" spans="1:16" s="15" customFormat="1">
      <c r="A62" s="14"/>
      <c r="B62" s="14" t="s">
        <v>71</v>
      </c>
      <c r="C62" s="13">
        <v>12620</v>
      </c>
      <c r="D62" s="13">
        <v>0</v>
      </c>
      <c r="E62" s="13">
        <v>1678765</v>
      </c>
      <c r="F62" s="13">
        <v>1440403</v>
      </c>
      <c r="G62" s="13">
        <f t="shared" ref="G62:L62" si="80">G61</f>
        <v>3131788</v>
      </c>
      <c r="H62" s="23">
        <v>19.506720430107524</v>
      </c>
      <c r="I62" s="23" t="s">
        <v>86</v>
      </c>
      <c r="J62" s="23">
        <v>2594.8652553763441</v>
      </c>
      <c r="K62" s="23">
        <v>2226.4293682795696</v>
      </c>
      <c r="L62" s="23">
        <f t="shared" si="80"/>
        <v>4840.8013440860213</v>
      </c>
    </row>
    <row r="63" spans="1:16" s="15" customFormat="1">
      <c r="A63" s="12">
        <v>29</v>
      </c>
      <c r="B63" s="34" t="s">
        <v>35</v>
      </c>
      <c r="C63" s="8">
        <v>359425</v>
      </c>
      <c r="D63" s="8">
        <v>0</v>
      </c>
      <c r="E63" s="8">
        <v>2931440</v>
      </c>
      <c r="F63" s="8">
        <v>1473576</v>
      </c>
      <c r="G63" s="8">
        <f t="shared" ref="G63" si="81">SUM(C63:F63)</f>
        <v>4764441</v>
      </c>
      <c r="H63" s="9">
        <v>555.5628360215054</v>
      </c>
      <c r="I63" s="9" t="s">
        <v>86</v>
      </c>
      <c r="J63" s="9">
        <v>4531.1236559139779</v>
      </c>
      <c r="K63" s="9">
        <v>2277.704838709677</v>
      </c>
      <c r="L63" s="9">
        <f t="shared" ref="L63" si="82">SUM(H63:K63)</f>
        <v>7364.3913306451595</v>
      </c>
    </row>
    <row r="64" spans="1:16" s="15" customFormat="1" ht="14.25" customHeight="1">
      <c r="A64" s="14"/>
      <c r="B64" s="14" t="s">
        <v>109</v>
      </c>
      <c r="C64" s="13">
        <v>359425</v>
      </c>
      <c r="D64" s="13">
        <v>0</v>
      </c>
      <c r="E64" s="13">
        <v>2931440</v>
      </c>
      <c r="F64" s="13">
        <v>1473576</v>
      </c>
      <c r="G64" s="13">
        <f t="shared" ref="G64:L64" si="83">G63</f>
        <v>4764441</v>
      </c>
      <c r="H64" s="23">
        <v>555.5628360215054</v>
      </c>
      <c r="I64" s="23" t="s">
        <v>86</v>
      </c>
      <c r="J64" s="23">
        <v>4531.1236559139779</v>
      </c>
      <c r="K64" s="23">
        <v>2277.704838709677</v>
      </c>
      <c r="L64" s="23">
        <f t="shared" si="83"/>
        <v>7364.3913306451595</v>
      </c>
    </row>
    <row r="65" spans="1:12" s="15" customFormat="1">
      <c r="A65" s="12">
        <v>30</v>
      </c>
      <c r="B65" s="34" t="s">
        <v>36</v>
      </c>
      <c r="C65" s="8">
        <v>1073861</v>
      </c>
      <c r="D65" s="8">
        <v>0</v>
      </c>
      <c r="E65" s="8">
        <v>4033354</v>
      </c>
      <c r="F65" s="8">
        <v>1301704</v>
      </c>
      <c r="G65" s="8">
        <f t="shared" ref="G65" si="84">SUM(C65:F65)</f>
        <v>6408919</v>
      </c>
      <c r="H65" s="9">
        <v>1659.8657930107527</v>
      </c>
      <c r="I65" s="9" t="s">
        <v>86</v>
      </c>
      <c r="J65" s="9">
        <v>6234.3509408602149</v>
      </c>
      <c r="K65" s="9">
        <v>2012.0424731182793</v>
      </c>
      <c r="L65" s="9">
        <f t="shared" ref="L65" si="85">SUM(H65:K65)</f>
        <v>9906.2592069892471</v>
      </c>
    </row>
    <row r="66" spans="1:12" s="15" customFormat="1">
      <c r="A66" s="14"/>
      <c r="B66" s="14" t="s">
        <v>110</v>
      </c>
      <c r="C66" s="13">
        <v>1073861</v>
      </c>
      <c r="D66" s="13">
        <v>0</v>
      </c>
      <c r="E66" s="13">
        <v>4033354</v>
      </c>
      <c r="F66" s="13">
        <v>1301704</v>
      </c>
      <c r="G66" s="13">
        <f t="shared" ref="G66:L66" si="86">G65</f>
        <v>6408919</v>
      </c>
      <c r="H66" s="23">
        <v>1659.8657930107527</v>
      </c>
      <c r="I66" s="23" t="s">
        <v>86</v>
      </c>
      <c r="J66" s="23">
        <v>6234.3509408602149</v>
      </c>
      <c r="K66" s="23">
        <v>2012.0424731182793</v>
      </c>
      <c r="L66" s="23">
        <f t="shared" si="86"/>
        <v>9906.2592069892471</v>
      </c>
    </row>
    <row r="67" spans="1:12" s="15" customFormat="1">
      <c r="A67" s="12">
        <v>31</v>
      </c>
      <c r="B67" s="34" t="s">
        <v>37</v>
      </c>
      <c r="C67" s="8">
        <v>551136</v>
      </c>
      <c r="D67" s="8">
        <v>0</v>
      </c>
      <c r="E67" s="8">
        <v>1116448</v>
      </c>
      <c r="F67" s="8">
        <v>910328</v>
      </c>
      <c r="G67" s="8">
        <f t="shared" ref="G67" si="87">SUM(C67:F67)</f>
        <v>2577912</v>
      </c>
      <c r="H67" s="9">
        <v>851.89032258064503</v>
      </c>
      <c r="I67" s="9" t="s">
        <v>86</v>
      </c>
      <c r="J67" s="9">
        <v>1725.6924731182794</v>
      </c>
      <c r="K67" s="9">
        <v>1407.0930107526881</v>
      </c>
      <c r="L67" s="9">
        <f t="shared" ref="L67" si="88">SUM(H67:K67)</f>
        <v>3984.6758064516125</v>
      </c>
    </row>
    <row r="68" spans="1:12" s="15" customFormat="1" ht="15" customHeight="1">
      <c r="A68" s="14"/>
      <c r="B68" s="14" t="s">
        <v>111</v>
      </c>
      <c r="C68" s="13">
        <v>551136</v>
      </c>
      <c r="D68" s="13">
        <v>0</v>
      </c>
      <c r="E68" s="13">
        <v>1116448</v>
      </c>
      <c r="F68" s="13">
        <v>910328</v>
      </c>
      <c r="G68" s="13">
        <f t="shared" ref="G68:L68" si="89">G67</f>
        <v>2577912</v>
      </c>
      <c r="H68" s="23">
        <v>851.89032258064503</v>
      </c>
      <c r="I68" s="23" t="s">
        <v>86</v>
      </c>
      <c r="J68" s="23">
        <v>1725.6924731182794</v>
      </c>
      <c r="K68" s="23">
        <v>1407.0930107526881</v>
      </c>
      <c r="L68" s="23">
        <f t="shared" si="89"/>
        <v>3984.6758064516125</v>
      </c>
    </row>
    <row r="69" spans="1:12" s="15" customFormat="1" ht="15" customHeight="1">
      <c r="A69" s="12">
        <v>32</v>
      </c>
      <c r="B69" s="34" t="s">
        <v>38</v>
      </c>
      <c r="C69" s="8">
        <v>231492</v>
      </c>
      <c r="D69" s="8">
        <v>0</v>
      </c>
      <c r="E69" s="8">
        <v>1273834</v>
      </c>
      <c r="F69" s="8">
        <v>595892</v>
      </c>
      <c r="G69" s="8">
        <f t="shared" ref="G69" si="90">SUM(C69:F69)</f>
        <v>2101218</v>
      </c>
      <c r="H69" s="9">
        <v>357.81693548387091</v>
      </c>
      <c r="I69" s="9" t="s">
        <v>86</v>
      </c>
      <c r="J69" s="9">
        <v>1968.9638440860215</v>
      </c>
      <c r="K69" s="9">
        <v>921.0696236559138</v>
      </c>
      <c r="L69" s="9">
        <f t="shared" ref="L69" si="91">SUM(H69:K69)</f>
        <v>3247.8504032258061</v>
      </c>
    </row>
    <row r="70" spans="1:12" s="15" customFormat="1" ht="15" customHeight="1">
      <c r="A70" s="14"/>
      <c r="B70" s="14" t="s">
        <v>112</v>
      </c>
      <c r="C70" s="13">
        <v>231492</v>
      </c>
      <c r="D70" s="13">
        <v>0</v>
      </c>
      <c r="E70" s="13">
        <v>1273834</v>
      </c>
      <c r="F70" s="13">
        <v>595892</v>
      </c>
      <c r="G70" s="13">
        <f t="shared" ref="G70:L70" si="92">G69</f>
        <v>2101218</v>
      </c>
      <c r="H70" s="23">
        <v>357.81693548387091</v>
      </c>
      <c r="I70" s="23" t="s">
        <v>86</v>
      </c>
      <c r="J70" s="23">
        <v>1968.9638440860215</v>
      </c>
      <c r="K70" s="23">
        <v>921.0696236559138</v>
      </c>
      <c r="L70" s="23">
        <f t="shared" si="92"/>
        <v>3247.8504032258061</v>
      </c>
    </row>
    <row r="71" spans="1:12" s="15" customFormat="1" ht="15" customHeight="1">
      <c r="A71" s="12">
        <v>33</v>
      </c>
      <c r="B71" s="34" t="s">
        <v>39</v>
      </c>
      <c r="C71" s="8">
        <v>28948</v>
      </c>
      <c r="D71" s="8">
        <v>0</v>
      </c>
      <c r="E71" s="8">
        <v>4778526</v>
      </c>
      <c r="F71" s="8">
        <v>2658987</v>
      </c>
      <c r="G71" s="8">
        <f t="shared" ref="G71" si="93">SUM(C71:F71)</f>
        <v>7466461</v>
      </c>
      <c r="H71" s="9">
        <v>44.744892473118277</v>
      </c>
      <c r="I71" s="9" t="s">
        <v>86</v>
      </c>
      <c r="J71" s="9">
        <v>7386.1624999999995</v>
      </c>
      <c r="K71" s="9">
        <v>4109.993346774193</v>
      </c>
      <c r="L71" s="9">
        <f t="shared" ref="L71" si="94">SUM(H71:K71)</f>
        <v>11540.90073924731</v>
      </c>
    </row>
    <row r="72" spans="1:12" s="15" customFormat="1">
      <c r="A72" s="14"/>
      <c r="B72" s="14" t="s">
        <v>113</v>
      </c>
      <c r="C72" s="13">
        <v>28948</v>
      </c>
      <c r="D72" s="13">
        <v>0</v>
      </c>
      <c r="E72" s="13">
        <v>4778526</v>
      </c>
      <c r="F72" s="13">
        <v>2658987</v>
      </c>
      <c r="G72" s="13">
        <f t="shared" ref="G72:L72" si="95">G71</f>
        <v>7466461</v>
      </c>
      <c r="H72" s="23">
        <v>44.744892473118277</v>
      </c>
      <c r="I72" s="23" t="s">
        <v>86</v>
      </c>
      <c r="J72" s="23">
        <v>7386.1624999999995</v>
      </c>
      <c r="K72" s="23">
        <v>4109.993346774193</v>
      </c>
      <c r="L72" s="23">
        <f t="shared" si="95"/>
        <v>11540.90073924731</v>
      </c>
    </row>
    <row r="73" spans="1:12" s="15" customFormat="1">
      <c r="A73" s="12">
        <v>34</v>
      </c>
      <c r="B73" s="34" t="s">
        <v>142</v>
      </c>
      <c r="C73" s="8">
        <v>0</v>
      </c>
      <c r="D73" s="8">
        <v>0</v>
      </c>
      <c r="E73" s="8">
        <v>457875.79800000007</v>
      </c>
      <c r="F73" s="8">
        <v>167629.61000000002</v>
      </c>
      <c r="G73" s="8">
        <f t="shared" ref="G73" si="96">SUM(C73:F73)</f>
        <v>625505.40800000005</v>
      </c>
      <c r="H73" s="9" t="s">
        <v>86</v>
      </c>
      <c r="I73" s="9" t="s">
        <v>86</v>
      </c>
      <c r="J73" s="9">
        <v>707.7381286290323</v>
      </c>
      <c r="K73" s="9">
        <v>259.10490793010752</v>
      </c>
      <c r="L73" s="9">
        <f t="shared" ref="L73" si="97">SUM(H73:K73)</f>
        <v>966.84303655913982</v>
      </c>
    </row>
    <row r="74" spans="1:12" s="15" customFormat="1">
      <c r="A74" s="14"/>
      <c r="B74" s="14" t="s">
        <v>143</v>
      </c>
      <c r="C74" s="13">
        <v>0</v>
      </c>
      <c r="D74" s="13">
        <v>0</v>
      </c>
      <c r="E74" s="13">
        <v>457875.79800000007</v>
      </c>
      <c r="F74" s="13">
        <v>167629.61000000002</v>
      </c>
      <c r="G74" s="13">
        <f t="shared" ref="G74:L74" si="98">G73</f>
        <v>625505.40800000005</v>
      </c>
      <c r="H74" s="23" t="s">
        <v>86</v>
      </c>
      <c r="I74" s="23" t="s">
        <v>86</v>
      </c>
      <c r="J74" s="23">
        <v>707.7381286290323</v>
      </c>
      <c r="K74" s="23">
        <v>259.10490793010752</v>
      </c>
      <c r="L74" s="23">
        <f t="shared" si="98"/>
        <v>966.84303655913982</v>
      </c>
    </row>
    <row r="75" spans="1:12" s="15" customFormat="1">
      <c r="A75" s="12">
        <v>35</v>
      </c>
      <c r="B75" s="34" t="s">
        <v>41</v>
      </c>
      <c r="C75" s="8">
        <v>8358</v>
      </c>
      <c r="D75" s="8">
        <v>0</v>
      </c>
      <c r="E75" s="8">
        <v>940665.61600000004</v>
      </c>
      <c r="F75" s="8">
        <v>769046.98199999996</v>
      </c>
      <c r="G75" s="8">
        <f t="shared" ref="G75" si="99">SUM(C75:F75)</f>
        <v>1718070.598</v>
      </c>
      <c r="H75" s="9">
        <v>12.918951612903225</v>
      </c>
      <c r="I75" s="9" t="s">
        <v>86</v>
      </c>
      <c r="J75" s="9">
        <v>1453.9858311827957</v>
      </c>
      <c r="K75" s="9">
        <v>1188.7150931451611</v>
      </c>
      <c r="L75" s="9">
        <f t="shared" ref="L75" si="100">SUM(H75:K75)</f>
        <v>2655.6198759408599</v>
      </c>
    </row>
    <row r="76" spans="1:12" s="15" customFormat="1">
      <c r="A76" s="14"/>
      <c r="B76" s="14" t="s">
        <v>114</v>
      </c>
      <c r="C76" s="13">
        <v>8358</v>
      </c>
      <c r="D76" s="13">
        <v>0</v>
      </c>
      <c r="E76" s="13">
        <v>940665.61600000004</v>
      </c>
      <c r="F76" s="13">
        <v>769046.98199999996</v>
      </c>
      <c r="G76" s="13">
        <f t="shared" ref="G76:L76" si="101">G75</f>
        <v>1718070.598</v>
      </c>
      <c r="H76" s="23">
        <v>12.918951612903225</v>
      </c>
      <c r="I76" s="23" t="s">
        <v>86</v>
      </c>
      <c r="J76" s="23">
        <v>1453.9858311827957</v>
      </c>
      <c r="K76" s="23">
        <v>1188.7150931451611</v>
      </c>
      <c r="L76" s="23">
        <f t="shared" si="101"/>
        <v>2655.6198759408599</v>
      </c>
    </row>
    <row r="77" spans="1:12" s="15" customFormat="1">
      <c r="A77" s="10">
        <v>36</v>
      </c>
      <c r="B77" s="11" t="s">
        <v>43</v>
      </c>
      <c r="C77" s="8">
        <v>0</v>
      </c>
      <c r="D77" s="8">
        <v>0</v>
      </c>
      <c r="E77" s="8">
        <v>19738</v>
      </c>
      <c r="F77" s="8">
        <v>14816</v>
      </c>
      <c r="G77" s="8">
        <f t="shared" ref="G77" si="102">SUM(C77:F77)</f>
        <v>34554</v>
      </c>
      <c r="H77" s="9" t="s">
        <v>86</v>
      </c>
      <c r="I77" s="9" t="s">
        <v>86</v>
      </c>
      <c r="J77" s="9">
        <v>30.509005376344085</v>
      </c>
      <c r="K77" s="9">
        <v>22.901075268817202</v>
      </c>
      <c r="L77" s="9">
        <f t="shared" ref="L77" si="103">SUM(H77:K77)</f>
        <v>53.410080645161287</v>
      </c>
    </row>
    <row r="78" spans="1:12" s="15" customFormat="1">
      <c r="A78" s="14"/>
      <c r="B78" s="14" t="s">
        <v>115</v>
      </c>
      <c r="C78" s="13">
        <v>0</v>
      </c>
      <c r="D78" s="13">
        <v>0</v>
      </c>
      <c r="E78" s="13">
        <v>19738</v>
      </c>
      <c r="F78" s="13">
        <v>14816</v>
      </c>
      <c r="G78" s="13">
        <f t="shared" ref="G78:L78" si="104">G77</f>
        <v>34554</v>
      </c>
      <c r="H78" s="23" t="s">
        <v>86</v>
      </c>
      <c r="I78" s="23" t="s">
        <v>86</v>
      </c>
      <c r="J78" s="23">
        <v>30.509005376344085</v>
      </c>
      <c r="K78" s="23">
        <v>22.901075268817202</v>
      </c>
      <c r="L78" s="23">
        <f t="shared" si="104"/>
        <v>53.410080645161287</v>
      </c>
    </row>
    <row r="79" spans="1:12" s="15" customFormat="1" ht="15" customHeight="1">
      <c r="A79" s="10">
        <v>37</v>
      </c>
      <c r="B79" s="11" t="s">
        <v>42</v>
      </c>
      <c r="C79" s="8">
        <v>812214</v>
      </c>
      <c r="D79" s="8">
        <v>91202</v>
      </c>
      <c r="E79" s="8">
        <v>5862843</v>
      </c>
      <c r="F79" s="8">
        <v>3107830</v>
      </c>
      <c r="G79" s="8">
        <f t="shared" ref="G79" si="105">SUM(C79:F79)</f>
        <v>9874089</v>
      </c>
      <c r="H79" s="9">
        <v>1255.4383064516128</v>
      </c>
      <c r="I79" s="9">
        <v>140.9708333333333</v>
      </c>
      <c r="J79" s="9">
        <v>9062.1901209677417</v>
      </c>
      <c r="K79" s="9">
        <v>4803.769489247311</v>
      </c>
      <c r="L79" s="9">
        <f t="shared" ref="L79" si="106">SUM(H79:K79)</f>
        <v>15262.368749999998</v>
      </c>
    </row>
    <row r="80" spans="1:12" s="15" customFormat="1">
      <c r="A80" s="14"/>
      <c r="B80" s="14" t="s">
        <v>72</v>
      </c>
      <c r="C80" s="13">
        <v>812214</v>
      </c>
      <c r="D80" s="13">
        <v>91202</v>
      </c>
      <c r="E80" s="13">
        <v>5862843</v>
      </c>
      <c r="F80" s="13">
        <v>3107830</v>
      </c>
      <c r="G80" s="13">
        <f t="shared" ref="G80:L80" si="107">G79</f>
        <v>9874089</v>
      </c>
      <c r="H80" s="23">
        <v>1255.4383064516128</v>
      </c>
      <c r="I80" s="23">
        <v>140.9708333333333</v>
      </c>
      <c r="J80" s="23">
        <v>9062.1901209677417</v>
      </c>
      <c r="K80" s="23">
        <v>4803.769489247311</v>
      </c>
      <c r="L80" s="23">
        <f t="shared" si="107"/>
        <v>15262.368749999998</v>
      </c>
    </row>
    <row r="81" spans="1:12" s="15" customFormat="1">
      <c r="A81" s="10">
        <v>38</v>
      </c>
      <c r="B81" s="24" t="s">
        <v>81</v>
      </c>
      <c r="C81" s="8">
        <v>0</v>
      </c>
      <c r="D81" s="8">
        <v>0</v>
      </c>
      <c r="E81" s="8">
        <v>403487</v>
      </c>
      <c r="F81" s="8">
        <v>0</v>
      </c>
      <c r="G81" s="8">
        <f t="shared" ref="G81" si="108">SUM(C81:F81)</f>
        <v>403487</v>
      </c>
      <c r="H81" s="9" t="s">
        <v>86</v>
      </c>
      <c r="I81" s="9" t="s">
        <v>86</v>
      </c>
      <c r="J81" s="9">
        <v>623.66942204301074</v>
      </c>
      <c r="K81" s="9" t="s">
        <v>86</v>
      </c>
      <c r="L81" s="9">
        <f t="shared" ref="L81" si="109">SUM(H81:K81)</f>
        <v>623.66942204301074</v>
      </c>
    </row>
    <row r="82" spans="1:12" s="15" customFormat="1">
      <c r="A82" s="14"/>
      <c r="B82" s="14" t="s">
        <v>82</v>
      </c>
      <c r="C82" s="13">
        <v>0</v>
      </c>
      <c r="D82" s="13">
        <v>0</v>
      </c>
      <c r="E82" s="13">
        <v>403487</v>
      </c>
      <c r="F82" s="13">
        <v>0</v>
      </c>
      <c r="G82" s="13">
        <f t="shared" ref="G82:L82" si="110">G81</f>
        <v>403487</v>
      </c>
      <c r="H82" s="23" t="s">
        <v>86</v>
      </c>
      <c r="I82" s="23" t="s">
        <v>86</v>
      </c>
      <c r="J82" s="23">
        <v>623.66942204301074</v>
      </c>
      <c r="K82" s="23" t="s">
        <v>86</v>
      </c>
      <c r="L82" s="23">
        <f t="shared" si="110"/>
        <v>623.66942204301074</v>
      </c>
    </row>
    <row r="83" spans="1:12" s="15" customFormat="1">
      <c r="A83" s="10">
        <v>39</v>
      </c>
      <c r="B83" s="24" t="s">
        <v>79</v>
      </c>
      <c r="C83" s="8">
        <v>0</v>
      </c>
      <c r="D83" s="8">
        <v>0</v>
      </c>
      <c r="E83" s="8">
        <v>88695</v>
      </c>
      <c r="F83" s="8">
        <v>95411</v>
      </c>
      <c r="G83" s="8">
        <f t="shared" ref="G83" si="111">SUM(C83:F83)</f>
        <v>184106</v>
      </c>
      <c r="H83" s="9" t="s">
        <v>86</v>
      </c>
      <c r="I83" s="9" t="s">
        <v>86</v>
      </c>
      <c r="J83" s="9">
        <v>137.09576612903226</v>
      </c>
      <c r="K83" s="9">
        <v>147.47668010752687</v>
      </c>
      <c r="L83" s="9">
        <f t="shared" ref="L83" si="112">SUM(H83:K83)</f>
        <v>284.57244623655913</v>
      </c>
    </row>
    <row r="84" spans="1:12" s="15" customFormat="1">
      <c r="A84" s="14"/>
      <c r="B84" s="14" t="s">
        <v>80</v>
      </c>
      <c r="C84" s="13">
        <v>0</v>
      </c>
      <c r="D84" s="13">
        <v>0</v>
      </c>
      <c r="E84" s="13">
        <v>88695</v>
      </c>
      <c r="F84" s="13">
        <v>95411</v>
      </c>
      <c r="G84" s="13">
        <f t="shared" ref="G84:L84" si="113">G83</f>
        <v>184106</v>
      </c>
      <c r="H84" s="23" t="s">
        <v>86</v>
      </c>
      <c r="I84" s="23" t="s">
        <v>86</v>
      </c>
      <c r="J84" s="23">
        <v>137.09576612903226</v>
      </c>
      <c r="K84" s="23">
        <v>147.47668010752687</v>
      </c>
      <c r="L84" s="23">
        <f t="shared" si="113"/>
        <v>284.57244623655913</v>
      </c>
    </row>
    <row r="85" spans="1:12" s="15" customFormat="1" ht="15" customHeight="1">
      <c r="A85" s="10">
        <v>40</v>
      </c>
      <c r="B85" s="11" t="s">
        <v>44</v>
      </c>
      <c r="C85" s="8">
        <v>0</v>
      </c>
      <c r="D85" s="8">
        <v>0</v>
      </c>
      <c r="E85" s="8">
        <v>552674</v>
      </c>
      <c r="F85" s="8">
        <v>112154</v>
      </c>
      <c r="G85" s="8">
        <f t="shared" ref="G85" si="114">SUM(C85:F85)</f>
        <v>664828</v>
      </c>
      <c r="H85" s="9" t="s">
        <v>86</v>
      </c>
      <c r="I85" s="9" t="s">
        <v>86</v>
      </c>
      <c r="J85" s="9">
        <v>854.26760752688165</v>
      </c>
      <c r="K85" s="9">
        <v>173.35631720430106</v>
      </c>
      <c r="L85" s="9">
        <f t="shared" ref="L85" si="115">SUM(H85:K85)</f>
        <v>1027.6239247311828</v>
      </c>
    </row>
    <row r="86" spans="1:12" s="15" customFormat="1">
      <c r="A86" s="14"/>
      <c r="B86" s="16" t="s">
        <v>116</v>
      </c>
      <c r="C86" s="13">
        <v>0</v>
      </c>
      <c r="D86" s="13">
        <v>0</v>
      </c>
      <c r="E86" s="13">
        <v>552674</v>
      </c>
      <c r="F86" s="13">
        <v>112154</v>
      </c>
      <c r="G86" s="13">
        <f t="shared" ref="G86:L86" si="116">G85</f>
        <v>664828</v>
      </c>
      <c r="H86" s="23" t="s">
        <v>86</v>
      </c>
      <c r="I86" s="23" t="s">
        <v>86</v>
      </c>
      <c r="J86" s="23">
        <v>854.26760752688165</v>
      </c>
      <c r="K86" s="23">
        <v>173.35631720430106</v>
      </c>
      <c r="L86" s="23">
        <f t="shared" si="116"/>
        <v>1027.6239247311828</v>
      </c>
    </row>
    <row r="87" spans="1:12" s="15" customFormat="1">
      <c r="A87" s="10">
        <v>41</v>
      </c>
      <c r="B87" s="11" t="s">
        <v>45</v>
      </c>
      <c r="C87" s="8">
        <v>208221</v>
      </c>
      <c r="D87" s="8">
        <v>0</v>
      </c>
      <c r="E87" s="8">
        <v>146443</v>
      </c>
      <c r="F87" s="8">
        <v>175576</v>
      </c>
      <c r="G87" s="8">
        <f t="shared" ref="G87" si="117">SUM(C87:F87)</f>
        <v>530240</v>
      </c>
      <c r="H87" s="9">
        <v>321.84697580645161</v>
      </c>
      <c r="I87" s="9" t="s">
        <v>86</v>
      </c>
      <c r="J87" s="9">
        <v>226.35678763440859</v>
      </c>
      <c r="K87" s="9">
        <v>271.38763440860214</v>
      </c>
      <c r="L87" s="9">
        <f t="shared" ref="L87" si="118">SUM(H87:K87)</f>
        <v>819.5913978494624</v>
      </c>
    </row>
    <row r="88" spans="1:12" s="15" customFormat="1">
      <c r="A88" s="14"/>
      <c r="B88" s="14" t="s">
        <v>117</v>
      </c>
      <c r="C88" s="13">
        <v>208221</v>
      </c>
      <c r="D88" s="13">
        <v>0</v>
      </c>
      <c r="E88" s="13">
        <v>146443</v>
      </c>
      <c r="F88" s="13">
        <v>175576</v>
      </c>
      <c r="G88" s="13">
        <f t="shared" ref="G88:L88" si="119">G87</f>
        <v>530240</v>
      </c>
      <c r="H88" s="23">
        <v>321.84697580645161</v>
      </c>
      <c r="I88" s="23" t="s">
        <v>86</v>
      </c>
      <c r="J88" s="23">
        <v>226.35678763440859</v>
      </c>
      <c r="K88" s="23">
        <v>271.38763440860214</v>
      </c>
      <c r="L88" s="23">
        <f t="shared" si="119"/>
        <v>819.5913978494624</v>
      </c>
    </row>
    <row r="89" spans="1:12" s="15" customFormat="1">
      <c r="A89" s="12">
        <v>42</v>
      </c>
      <c r="B89" s="34" t="s">
        <v>46</v>
      </c>
      <c r="C89" s="8">
        <v>0</v>
      </c>
      <c r="D89" s="8">
        <v>0</v>
      </c>
      <c r="E89" s="8">
        <v>229644</v>
      </c>
      <c r="F89" s="8">
        <v>79146</v>
      </c>
      <c r="G89" s="8">
        <f t="shared" ref="G89" si="120">SUM(C89:F89)</f>
        <v>308790</v>
      </c>
      <c r="H89" s="9" t="s">
        <v>86</v>
      </c>
      <c r="I89" s="9" t="s">
        <v>86</v>
      </c>
      <c r="J89" s="9">
        <v>354.96048387096772</v>
      </c>
      <c r="K89" s="9">
        <v>122.33588709677419</v>
      </c>
      <c r="L89" s="9">
        <f t="shared" ref="L89" si="121">SUM(H89:K89)</f>
        <v>477.29637096774189</v>
      </c>
    </row>
    <row r="90" spans="1:12" s="15" customFormat="1" ht="13.5" customHeight="1">
      <c r="A90" s="14"/>
      <c r="B90" s="16" t="s">
        <v>118</v>
      </c>
      <c r="C90" s="13">
        <v>0</v>
      </c>
      <c r="D90" s="13">
        <v>0</v>
      </c>
      <c r="E90" s="13">
        <v>229644</v>
      </c>
      <c r="F90" s="13">
        <v>79146</v>
      </c>
      <c r="G90" s="13">
        <f t="shared" ref="G90:L90" si="122">G89</f>
        <v>308790</v>
      </c>
      <c r="H90" s="23" t="s">
        <v>86</v>
      </c>
      <c r="I90" s="23" t="s">
        <v>86</v>
      </c>
      <c r="J90" s="23">
        <v>354.96048387096772</v>
      </c>
      <c r="K90" s="23">
        <v>122.33588709677419</v>
      </c>
      <c r="L90" s="23">
        <f t="shared" si="122"/>
        <v>477.29637096774189</v>
      </c>
    </row>
    <row r="91" spans="1:12" s="15" customFormat="1" ht="15" customHeight="1">
      <c r="A91" s="12">
        <v>43</v>
      </c>
      <c r="B91" s="34" t="s">
        <v>47</v>
      </c>
      <c r="C91" s="8">
        <v>0</v>
      </c>
      <c r="D91" s="8">
        <v>0</v>
      </c>
      <c r="E91" s="8">
        <v>1065350</v>
      </c>
      <c r="F91" s="8">
        <v>1063660</v>
      </c>
      <c r="G91" s="8">
        <f t="shared" ref="G91" si="123">SUM(C91:F91)</f>
        <v>2129010</v>
      </c>
      <c r="H91" s="9" t="s">
        <v>86</v>
      </c>
      <c r="I91" s="9" t="s">
        <v>86</v>
      </c>
      <c r="J91" s="9">
        <v>1646.7103494623655</v>
      </c>
      <c r="K91" s="9">
        <v>1644.0981182795699</v>
      </c>
      <c r="L91" s="9">
        <f t="shared" ref="L91" si="124">SUM(H91:K91)</f>
        <v>3290.8084677419356</v>
      </c>
    </row>
    <row r="92" spans="1:12" s="15" customFormat="1">
      <c r="A92" s="14"/>
      <c r="B92" s="14" t="s">
        <v>119</v>
      </c>
      <c r="C92" s="13">
        <v>0</v>
      </c>
      <c r="D92" s="13">
        <v>0</v>
      </c>
      <c r="E92" s="13">
        <v>1065350</v>
      </c>
      <c r="F92" s="13">
        <v>1063660</v>
      </c>
      <c r="G92" s="13">
        <f t="shared" ref="G92:L92" si="125">G91</f>
        <v>2129010</v>
      </c>
      <c r="H92" s="23" t="s">
        <v>86</v>
      </c>
      <c r="I92" s="23" t="s">
        <v>86</v>
      </c>
      <c r="J92" s="23">
        <v>1646.7103494623655</v>
      </c>
      <c r="K92" s="23">
        <v>1644.0981182795699</v>
      </c>
      <c r="L92" s="23">
        <f t="shared" si="125"/>
        <v>3290.8084677419356</v>
      </c>
    </row>
    <row r="93" spans="1:12" s="15" customFormat="1">
      <c r="A93" s="12">
        <v>44</v>
      </c>
      <c r="B93" s="34" t="s">
        <v>48</v>
      </c>
      <c r="C93" s="8">
        <v>0</v>
      </c>
      <c r="D93" s="8">
        <v>0</v>
      </c>
      <c r="E93" s="8">
        <v>532202.31499999994</v>
      </c>
      <c r="F93" s="8">
        <v>1059810.915</v>
      </c>
      <c r="G93" s="8">
        <f t="shared" ref="G93" si="126">SUM(C93:F93)</f>
        <v>1592013.23</v>
      </c>
      <c r="H93" s="9" t="s">
        <v>86</v>
      </c>
      <c r="I93" s="9" t="s">
        <v>86</v>
      </c>
      <c r="J93" s="9">
        <v>822.62454603494609</v>
      </c>
      <c r="K93" s="9">
        <v>1638.1485917338707</v>
      </c>
      <c r="L93" s="9">
        <f t="shared" ref="L93" si="127">SUM(H93:K93)</f>
        <v>2460.7731377688169</v>
      </c>
    </row>
    <row r="94" spans="1:12" s="15" customFormat="1">
      <c r="A94" s="14"/>
      <c r="B94" s="14" t="s">
        <v>120</v>
      </c>
      <c r="C94" s="13">
        <v>0</v>
      </c>
      <c r="D94" s="13">
        <v>0</v>
      </c>
      <c r="E94" s="13">
        <v>532202.31499999994</v>
      </c>
      <c r="F94" s="13">
        <v>1059810.915</v>
      </c>
      <c r="G94" s="13">
        <f t="shared" ref="G94:L94" si="128">G93</f>
        <v>1592013.23</v>
      </c>
      <c r="H94" s="23" t="s">
        <v>86</v>
      </c>
      <c r="I94" s="23" t="s">
        <v>86</v>
      </c>
      <c r="J94" s="23">
        <v>822.62454603494609</v>
      </c>
      <c r="K94" s="23">
        <v>1638.1485917338707</v>
      </c>
      <c r="L94" s="23">
        <f t="shared" si="128"/>
        <v>2460.7731377688169</v>
      </c>
    </row>
    <row r="95" spans="1:12" s="15" customFormat="1">
      <c r="A95" s="12">
        <v>45</v>
      </c>
      <c r="B95" s="34" t="s">
        <v>49</v>
      </c>
      <c r="C95" s="8">
        <v>144766</v>
      </c>
      <c r="D95" s="8">
        <v>0</v>
      </c>
      <c r="E95" s="8">
        <v>1586165</v>
      </c>
      <c r="F95" s="8">
        <v>621674</v>
      </c>
      <c r="G95" s="8">
        <f t="shared" ref="G95" si="129">SUM(C95:F95)</f>
        <v>2352605</v>
      </c>
      <c r="H95" s="9">
        <v>223.76465053763437</v>
      </c>
      <c r="I95" s="9" t="s">
        <v>86</v>
      </c>
      <c r="J95" s="9">
        <v>2451.7335349462364</v>
      </c>
      <c r="K95" s="9">
        <v>960.92083333333335</v>
      </c>
      <c r="L95" s="9">
        <f t="shared" ref="L95" si="130">SUM(H95:K95)</f>
        <v>3636.4190188172042</v>
      </c>
    </row>
    <row r="96" spans="1:12" s="15" customFormat="1">
      <c r="A96" s="14"/>
      <c r="B96" s="14" t="s">
        <v>121</v>
      </c>
      <c r="C96" s="13">
        <v>144766</v>
      </c>
      <c r="D96" s="13">
        <v>0</v>
      </c>
      <c r="E96" s="13">
        <v>1586165</v>
      </c>
      <c r="F96" s="13">
        <v>621674</v>
      </c>
      <c r="G96" s="13">
        <f t="shared" ref="G96:L96" si="131">G95</f>
        <v>2352605</v>
      </c>
      <c r="H96" s="23">
        <v>223.76465053763437</v>
      </c>
      <c r="I96" s="23" t="s">
        <v>86</v>
      </c>
      <c r="J96" s="23">
        <v>2451.7335349462364</v>
      </c>
      <c r="K96" s="23">
        <v>960.92083333333335</v>
      </c>
      <c r="L96" s="23">
        <f t="shared" si="131"/>
        <v>3636.4190188172042</v>
      </c>
    </row>
    <row r="97" spans="1:12" s="15" customFormat="1">
      <c r="A97" s="12">
        <v>46</v>
      </c>
      <c r="B97" s="37" t="s">
        <v>50</v>
      </c>
      <c r="C97" s="8">
        <v>0</v>
      </c>
      <c r="D97" s="8">
        <v>0</v>
      </c>
      <c r="E97" s="8">
        <v>590325</v>
      </c>
      <c r="F97" s="8">
        <v>191799</v>
      </c>
      <c r="G97" s="8">
        <f t="shared" ref="G97" si="132">SUM(C97:F97)</f>
        <v>782124</v>
      </c>
      <c r="H97" s="9" t="s">
        <v>86</v>
      </c>
      <c r="I97" s="9" t="s">
        <v>86</v>
      </c>
      <c r="J97" s="9">
        <v>912.46471774193549</v>
      </c>
      <c r="K97" s="9">
        <v>296.46350806451613</v>
      </c>
      <c r="L97" s="9">
        <f t="shared" ref="L97" si="133">SUM(H97:K97)</f>
        <v>1208.9282258064516</v>
      </c>
    </row>
    <row r="98" spans="1:12" s="15" customFormat="1">
      <c r="A98" s="14"/>
      <c r="B98" s="16" t="s">
        <v>122</v>
      </c>
      <c r="C98" s="13">
        <v>0</v>
      </c>
      <c r="D98" s="13">
        <v>0</v>
      </c>
      <c r="E98" s="13">
        <v>590325</v>
      </c>
      <c r="F98" s="13">
        <v>191799</v>
      </c>
      <c r="G98" s="13">
        <f t="shared" ref="G98:L98" si="134">G97</f>
        <v>782124</v>
      </c>
      <c r="H98" s="23" t="s">
        <v>86</v>
      </c>
      <c r="I98" s="23" t="s">
        <v>86</v>
      </c>
      <c r="J98" s="23">
        <v>912.46471774193549</v>
      </c>
      <c r="K98" s="23">
        <v>296.46350806451613</v>
      </c>
      <c r="L98" s="23">
        <f t="shared" si="134"/>
        <v>1208.9282258064516</v>
      </c>
    </row>
    <row r="99" spans="1:12" s="15" customFormat="1">
      <c r="A99" s="12">
        <v>47</v>
      </c>
      <c r="B99" s="34" t="s">
        <v>51</v>
      </c>
      <c r="C99" s="8">
        <v>14681.842000000001</v>
      </c>
      <c r="D99" s="8">
        <v>0</v>
      </c>
      <c r="E99" s="8">
        <v>4853063.6459999997</v>
      </c>
      <c r="F99" s="8">
        <v>4861385.1680000015</v>
      </c>
      <c r="G99" s="8">
        <f t="shared" ref="G99" si="135">SUM(C99:F99)</f>
        <v>9729130.6560000014</v>
      </c>
      <c r="H99" s="9">
        <v>22.693707392473115</v>
      </c>
      <c r="I99" s="9" t="s">
        <v>86</v>
      </c>
      <c r="J99" s="9">
        <v>7501.3752592741921</v>
      </c>
      <c r="K99" s="9">
        <v>7514.237826881722</v>
      </c>
      <c r="L99" s="9">
        <f t="shared" ref="L99" si="136">SUM(H99:K99)</f>
        <v>15038.306793548387</v>
      </c>
    </row>
    <row r="100" spans="1:12" s="15" customFormat="1">
      <c r="A100" s="14"/>
      <c r="B100" s="14" t="s">
        <v>73</v>
      </c>
      <c r="C100" s="13">
        <v>14681.842000000001</v>
      </c>
      <c r="D100" s="13">
        <v>0</v>
      </c>
      <c r="E100" s="13">
        <v>4853063.6459999997</v>
      </c>
      <c r="F100" s="13">
        <v>4861385.1680000015</v>
      </c>
      <c r="G100" s="13">
        <f t="shared" ref="G100:L100" si="137">G99</f>
        <v>9729130.6560000014</v>
      </c>
      <c r="H100" s="23">
        <v>22.693707392473115</v>
      </c>
      <c r="I100" s="23" t="s">
        <v>86</v>
      </c>
      <c r="J100" s="23">
        <v>7501.3752592741921</v>
      </c>
      <c r="K100" s="23">
        <v>7514.237826881722</v>
      </c>
      <c r="L100" s="23">
        <f t="shared" si="137"/>
        <v>15038.306793548387</v>
      </c>
    </row>
    <row r="101" spans="1:12" s="15" customFormat="1">
      <c r="A101" s="12">
        <v>48</v>
      </c>
      <c r="B101" s="34" t="s">
        <v>83</v>
      </c>
      <c r="C101" s="8">
        <v>0</v>
      </c>
      <c r="D101" s="8">
        <v>0</v>
      </c>
      <c r="E101" s="8">
        <v>270633</v>
      </c>
      <c r="F101" s="8">
        <v>0</v>
      </c>
      <c r="G101" s="8">
        <f t="shared" ref="G101" si="138">SUM(C101:F101)</f>
        <v>270633</v>
      </c>
      <c r="H101" s="9" t="s">
        <v>86</v>
      </c>
      <c r="I101" s="9" t="s">
        <v>86</v>
      </c>
      <c r="J101" s="9">
        <v>418.31713709677416</v>
      </c>
      <c r="K101" s="9" t="s">
        <v>86</v>
      </c>
      <c r="L101" s="9">
        <f t="shared" ref="L101" si="139">SUM(H101:K101)</f>
        <v>418.31713709677416</v>
      </c>
    </row>
    <row r="102" spans="1:12" s="15" customFormat="1">
      <c r="A102" s="14"/>
      <c r="B102" s="14" t="s">
        <v>74</v>
      </c>
      <c r="C102" s="13">
        <v>0</v>
      </c>
      <c r="D102" s="13">
        <v>0</v>
      </c>
      <c r="E102" s="13">
        <v>270633</v>
      </c>
      <c r="F102" s="13">
        <v>0</v>
      </c>
      <c r="G102" s="13">
        <f t="shared" ref="G102:L102" si="140">G101</f>
        <v>270633</v>
      </c>
      <c r="H102" s="23" t="s">
        <v>86</v>
      </c>
      <c r="I102" s="23" t="s">
        <v>86</v>
      </c>
      <c r="J102" s="23">
        <v>418.31713709677416</v>
      </c>
      <c r="K102" s="23" t="s">
        <v>86</v>
      </c>
      <c r="L102" s="23">
        <f t="shared" si="140"/>
        <v>418.31713709677416</v>
      </c>
    </row>
    <row r="103" spans="1:12" s="15" customFormat="1">
      <c r="A103" s="12">
        <v>49</v>
      </c>
      <c r="B103" s="34" t="s">
        <v>52</v>
      </c>
      <c r="C103" s="8">
        <v>776297</v>
      </c>
      <c r="D103" s="8">
        <v>0</v>
      </c>
      <c r="E103" s="8">
        <v>10989741</v>
      </c>
      <c r="F103" s="8">
        <v>5905991</v>
      </c>
      <c r="G103" s="8">
        <f t="shared" ref="G103" si="141">SUM(C103:F103)</f>
        <v>17672029</v>
      </c>
      <c r="H103" s="9">
        <v>1199.9214381720428</v>
      </c>
      <c r="I103" s="9" t="s">
        <v>86</v>
      </c>
      <c r="J103" s="9">
        <v>16986.830846774192</v>
      </c>
      <c r="K103" s="9">
        <v>9128.8839381720427</v>
      </c>
      <c r="L103" s="9">
        <f t="shared" ref="L103" si="142">SUM(H103:K103)</f>
        <v>27315.636223118276</v>
      </c>
    </row>
    <row r="104" spans="1:12" s="15" customFormat="1">
      <c r="A104" s="14"/>
      <c r="B104" s="14" t="s">
        <v>123</v>
      </c>
      <c r="C104" s="13">
        <v>776297</v>
      </c>
      <c r="D104" s="13">
        <v>0</v>
      </c>
      <c r="E104" s="13">
        <v>10989741</v>
      </c>
      <c r="F104" s="13">
        <v>5905991</v>
      </c>
      <c r="G104" s="13">
        <f t="shared" ref="G104:L104" si="143">G103</f>
        <v>17672029</v>
      </c>
      <c r="H104" s="23">
        <v>1199.9214381720428</v>
      </c>
      <c r="I104" s="23" t="s">
        <v>86</v>
      </c>
      <c r="J104" s="23">
        <v>16986.830846774192</v>
      </c>
      <c r="K104" s="23">
        <v>9128.8839381720427</v>
      </c>
      <c r="L104" s="23">
        <f t="shared" si="143"/>
        <v>27315.636223118276</v>
      </c>
    </row>
    <row r="105" spans="1:12" s="15" customFormat="1">
      <c r="A105" s="12">
        <v>50</v>
      </c>
      <c r="B105" s="34" t="s">
        <v>53</v>
      </c>
      <c r="C105" s="8">
        <v>706456</v>
      </c>
      <c r="D105" s="8">
        <v>0</v>
      </c>
      <c r="E105" s="8">
        <v>1311303</v>
      </c>
      <c r="F105" s="8">
        <v>988721</v>
      </c>
      <c r="G105" s="8">
        <f t="shared" ref="G105" si="144">SUM(C105:F105)</f>
        <v>3006480</v>
      </c>
      <c r="H105" s="9">
        <v>1091.9682795698923</v>
      </c>
      <c r="I105" s="9" t="s">
        <v>86</v>
      </c>
      <c r="J105" s="9">
        <v>2026.8796370967741</v>
      </c>
      <c r="K105" s="9">
        <v>1528.2649865591395</v>
      </c>
      <c r="L105" s="9">
        <f t="shared" ref="L105" si="145">SUM(H105:K105)</f>
        <v>4647.1129032258059</v>
      </c>
    </row>
    <row r="106" spans="1:12" s="15" customFormat="1">
      <c r="A106" s="14"/>
      <c r="B106" s="14" t="s">
        <v>75</v>
      </c>
      <c r="C106" s="13">
        <v>706456</v>
      </c>
      <c r="D106" s="13">
        <v>0</v>
      </c>
      <c r="E106" s="13">
        <v>1311303</v>
      </c>
      <c r="F106" s="13">
        <v>988721</v>
      </c>
      <c r="G106" s="13">
        <f t="shared" ref="G106:L106" si="146">G105</f>
        <v>3006480</v>
      </c>
      <c r="H106" s="23">
        <v>1091.9682795698923</v>
      </c>
      <c r="I106" s="23" t="s">
        <v>86</v>
      </c>
      <c r="J106" s="23">
        <v>2026.8796370967741</v>
      </c>
      <c r="K106" s="23">
        <v>1528.2649865591395</v>
      </c>
      <c r="L106" s="23">
        <f t="shared" si="146"/>
        <v>4647.1129032258059</v>
      </c>
    </row>
    <row r="107" spans="1:12" s="15" customFormat="1">
      <c r="A107" s="12">
        <v>51</v>
      </c>
      <c r="B107" s="34" t="s">
        <v>54</v>
      </c>
      <c r="C107" s="8">
        <v>1200048</v>
      </c>
      <c r="D107" s="8">
        <v>0</v>
      </c>
      <c r="E107" s="8">
        <v>4315892</v>
      </c>
      <c r="F107" s="8">
        <v>3965874</v>
      </c>
      <c r="G107" s="8">
        <f t="shared" ref="G107" si="147">SUM(C107:F107)</f>
        <v>9481814</v>
      </c>
      <c r="H107" s="9">
        <v>1854.9129032258063</v>
      </c>
      <c r="I107" s="9" t="s">
        <v>86</v>
      </c>
      <c r="J107" s="9">
        <v>6671.0696236559133</v>
      </c>
      <c r="K107" s="9">
        <v>6130.0471774193538</v>
      </c>
      <c r="L107" s="9">
        <f t="shared" ref="L107" si="148">SUM(H107:K107)</f>
        <v>14656.029704301074</v>
      </c>
    </row>
    <row r="108" spans="1:12" s="15" customFormat="1">
      <c r="A108" s="14"/>
      <c r="B108" s="14" t="s">
        <v>124</v>
      </c>
      <c r="C108" s="13">
        <v>1200048</v>
      </c>
      <c r="D108" s="13">
        <v>0</v>
      </c>
      <c r="E108" s="13">
        <v>4315892</v>
      </c>
      <c r="F108" s="13">
        <v>3965874</v>
      </c>
      <c r="G108" s="13">
        <f t="shared" ref="G108:L108" si="149">G107</f>
        <v>9481814</v>
      </c>
      <c r="H108" s="23">
        <v>1854.9129032258063</v>
      </c>
      <c r="I108" s="23" t="s">
        <v>86</v>
      </c>
      <c r="J108" s="23">
        <v>6671.0696236559133</v>
      </c>
      <c r="K108" s="23">
        <v>6130.0471774193538</v>
      </c>
      <c r="L108" s="23">
        <f t="shared" si="149"/>
        <v>14656.029704301074</v>
      </c>
    </row>
    <row r="109" spans="1:12" s="15" customFormat="1">
      <c r="A109" s="12">
        <v>52</v>
      </c>
      <c r="B109" s="34" t="s">
        <v>55</v>
      </c>
      <c r="C109" s="8">
        <v>1676654.074</v>
      </c>
      <c r="D109" s="8">
        <v>166411</v>
      </c>
      <c r="E109" s="8">
        <v>5201110.751000002</v>
      </c>
      <c r="F109" s="8">
        <v>2132273.4342400008</v>
      </c>
      <c r="G109" s="8">
        <f t="shared" ref="G109" si="150">SUM(C109:F109)</f>
        <v>9176449.2592400033</v>
      </c>
      <c r="H109" s="9">
        <v>2591.6023993279568</v>
      </c>
      <c r="I109" s="9">
        <v>257.2213037634408</v>
      </c>
      <c r="J109" s="9">
        <v>8039.3512952284973</v>
      </c>
      <c r="K109" s="9">
        <v>3295.8527545376355</v>
      </c>
      <c r="L109" s="9">
        <f t="shared" ref="L109" si="151">SUM(H109:K109)</f>
        <v>14184.027752857532</v>
      </c>
    </row>
    <row r="110" spans="1:12" s="15" customFormat="1">
      <c r="A110" s="14"/>
      <c r="B110" s="14" t="s">
        <v>125</v>
      </c>
      <c r="C110" s="13">
        <v>1676654.074</v>
      </c>
      <c r="D110" s="13">
        <v>166411</v>
      </c>
      <c r="E110" s="13">
        <v>5201110.751000002</v>
      </c>
      <c r="F110" s="13">
        <v>2132273.4342400008</v>
      </c>
      <c r="G110" s="13">
        <f t="shared" ref="G110:L110" si="152">G109</f>
        <v>9176449.2592400033</v>
      </c>
      <c r="H110" s="23">
        <v>2591.6023993279568</v>
      </c>
      <c r="I110" s="23">
        <v>257.2213037634408</v>
      </c>
      <c r="J110" s="23">
        <v>8039.3512952284973</v>
      </c>
      <c r="K110" s="23">
        <v>3295.8527545376355</v>
      </c>
      <c r="L110" s="23">
        <f t="shared" si="152"/>
        <v>14184.027752857532</v>
      </c>
    </row>
    <row r="111" spans="1:12" s="15" customFormat="1">
      <c r="A111" s="12">
        <v>53</v>
      </c>
      <c r="B111" s="34" t="s">
        <v>56</v>
      </c>
      <c r="C111" s="8">
        <v>263291</v>
      </c>
      <c r="D111" s="8">
        <v>7889</v>
      </c>
      <c r="E111" s="8">
        <v>6752891</v>
      </c>
      <c r="F111" s="8">
        <v>5042151</v>
      </c>
      <c r="G111" s="8">
        <f t="shared" ref="G111" si="153">SUM(C111:F111)</f>
        <v>12066222</v>
      </c>
      <c r="H111" s="9">
        <v>406.96861559139779</v>
      </c>
      <c r="I111" s="9">
        <v>12.1940188172043</v>
      </c>
      <c r="J111" s="9">
        <v>10437.936357526882</v>
      </c>
      <c r="K111" s="9">
        <v>7793.647379032258</v>
      </c>
      <c r="L111" s="9">
        <f t="shared" ref="L111" si="154">SUM(H111:K111)</f>
        <v>18650.746370967739</v>
      </c>
    </row>
    <row r="112" spans="1:12" s="15" customFormat="1">
      <c r="A112" s="14"/>
      <c r="B112" s="14" t="s">
        <v>126</v>
      </c>
      <c r="C112" s="13">
        <v>263291</v>
      </c>
      <c r="D112" s="13">
        <v>7889</v>
      </c>
      <c r="E112" s="13">
        <v>6752891</v>
      </c>
      <c r="F112" s="13">
        <v>5042151</v>
      </c>
      <c r="G112" s="13">
        <f t="shared" ref="G112:L112" si="155">G111</f>
        <v>12066222</v>
      </c>
      <c r="H112" s="23">
        <v>406.96861559139779</v>
      </c>
      <c r="I112" s="23">
        <v>12.1940188172043</v>
      </c>
      <c r="J112" s="23">
        <v>10437.936357526882</v>
      </c>
      <c r="K112" s="23">
        <v>7793.647379032258</v>
      </c>
      <c r="L112" s="23">
        <f t="shared" si="155"/>
        <v>18650.746370967739</v>
      </c>
    </row>
    <row r="113" spans="1:12" s="15" customFormat="1">
      <c r="A113" s="12">
        <v>54</v>
      </c>
      <c r="B113" s="34" t="s">
        <v>57</v>
      </c>
      <c r="C113" s="8">
        <v>15436</v>
      </c>
      <c r="D113" s="8">
        <v>0</v>
      </c>
      <c r="E113" s="8">
        <v>1052709</v>
      </c>
      <c r="F113" s="8">
        <v>1245899</v>
      </c>
      <c r="G113" s="8">
        <f t="shared" ref="G113" si="156">SUM(C113:F113)</f>
        <v>2314044</v>
      </c>
      <c r="H113" s="9">
        <v>23.859408602150534</v>
      </c>
      <c r="I113" s="9" t="s">
        <v>86</v>
      </c>
      <c r="J113" s="9">
        <v>1627.1711693548384</v>
      </c>
      <c r="K113" s="9">
        <v>1925.7847446236558</v>
      </c>
      <c r="L113" s="9">
        <f t="shared" ref="L113" si="157">SUM(H113:K113)</f>
        <v>3576.8153225806445</v>
      </c>
    </row>
    <row r="114" spans="1:12" s="15" customFormat="1">
      <c r="A114" s="14"/>
      <c r="B114" s="14" t="s">
        <v>127</v>
      </c>
      <c r="C114" s="13">
        <v>15436</v>
      </c>
      <c r="D114" s="13">
        <v>0</v>
      </c>
      <c r="E114" s="13">
        <v>1052709</v>
      </c>
      <c r="F114" s="13">
        <v>1245899</v>
      </c>
      <c r="G114" s="13">
        <f t="shared" ref="G114:L114" si="158">G113</f>
        <v>2314044</v>
      </c>
      <c r="H114" s="23">
        <v>23.859408602150534</v>
      </c>
      <c r="I114" s="23" t="s">
        <v>86</v>
      </c>
      <c r="J114" s="23">
        <v>1627.1711693548384</v>
      </c>
      <c r="K114" s="23">
        <v>1925.7847446236558</v>
      </c>
      <c r="L114" s="23">
        <f t="shared" si="158"/>
        <v>3576.8153225806445</v>
      </c>
    </row>
    <row r="115" spans="1:12" s="15" customFormat="1">
      <c r="A115" s="12">
        <v>55</v>
      </c>
      <c r="B115" s="34" t="s">
        <v>58</v>
      </c>
      <c r="C115" s="8">
        <v>160879</v>
      </c>
      <c r="D115" s="8">
        <v>0</v>
      </c>
      <c r="E115" s="8">
        <v>2874658</v>
      </c>
      <c r="F115" s="8">
        <v>2061591</v>
      </c>
      <c r="G115" s="8">
        <f t="shared" ref="G115" si="159">SUM(C115:F115)</f>
        <v>5097128</v>
      </c>
      <c r="H115" s="9">
        <v>248.67049731182794</v>
      </c>
      <c r="I115" s="9" t="s">
        <v>86</v>
      </c>
      <c r="J115" s="9">
        <v>4443.3557795698916</v>
      </c>
      <c r="K115" s="9">
        <v>3186.5989919354834</v>
      </c>
      <c r="L115" s="9">
        <f t="shared" ref="L115" si="160">SUM(H115:K115)</f>
        <v>7878.6252688172026</v>
      </c>
    </row>
    <row r="116" spans="1:12" s="15" customFormat="1">
      <c r="A116" s="14"/>
      <c r="B116" s="14" t="s">
        <v>128</v>
      </c>
      <c r="C116" s="13">
        <v>160879</v>
      </c>
      <c r="D116" s="13">
        <v>0</v>
      </c>
      <c r="E116" s="13">
        <v>2874658</v>
      </c>
      <c r="F116" s="13">
        <v>2061591</v>
      </c>
      <c r="G116" s="13">
        <f t="shared" ref="G116:L116" si="161">G115</f>
        <v>5097128</v>
      </c>
      <c r="H116" s="23">
        <v>248.67049731182794</v>
      </c>
      <c r="I116" s="23" t="s">
        <v>86</v>
      </c>
      <c r="J116" s="23">
        <v>4443.3557795698916</v>
      </c>
      <c r="K116" s="23">
        <v>3186.5989919354834</v>
      </c>
      <c r="L116" s="23">
        <f t="shared" si="161"/>
        <v>7878.6252688172026</v>
      </c>
    </row>
    <row r="117" spans="1:12" s="15" customFormat="1">
      <c r="A117" s="12">
        <v>56</v>
      </c>
      <c r="B117" s="34" t="s">
        <v>59</v>
      </c>
      <c r="C117" s="8">
        <v>344797</v>
      </c>
      <c r="D117" s="8">
        <v>0</v>
      </c>
      <c r="E117" s="8">
        <v>1738991</v>
      </c>
      <c r="F117" s="8">
        <v>794841</v>
      </c>
      <c r="G117" s="8">
        <f t="shared" ref="G117" si="162">SUM(C117:F117)</f>
        <v>2878629</v>
      </c>
      <c r="H117" s="9">
        <v>532.95235215053765</v>
      </c>
      <c r="I117" s="9" t="s">
        <v>86</v>
      </c>
      <c r="J117" s="9">
        <v>2687.9565188172041</v>
      </c>
      <c r="K117" s="9">
        <v>1228.584879032258</v>
      </c>
      <c r="L117" s="9">
        <f t="shared" ref="L117" si="163">SUM(H117:K117)</f>
        <v>4449.4937499999996</v>
      </c>
    </row>
    <row r="118" spans="1:12" s="15" customFormat="1">
      <c r="A118" s="14"/>
      <c r="B118" s="14" t="s">
        <v>129</v>
      </c>
      <c r="C118" s="13">
        <v>344797</v>
      </c>
      <c r="D118" s="13">
        <v>0</v>
      </c>
      <c r="E118" s="13">
        <v>1738991</v>
      </c>
      <c r="F118" s="13">
        <v>794841</v>
      </c>
      <c r="G118" s="13">
        <f t="shared" ref="G118:L118" si="164">G117</f>
        <v>2878629</v>
      </c>
      <c r="H118" s="23">
        <v>532.95235215053765</v>
      </c>
      <c r="I118" s="23" t="s">
        <v>86</v>
      </c>
      <c r="J118" s="23">
        <v>2687.9565188172041</v>
      </c>
      <c r="K118" s="23">
        <v>1228.584879032258</v>
      </c>
      <c r="L118" s="23">
        <f t="shared" si="164"/>
        <v>4449.4937499999996</v>
      </c>
    </row>
    <row r="119" spans="1:12" s="15" customFormat="1">
      <c r="A119" s="12">
        <v>57</v>
      </c>
      <c r="B119" s="34" t="s">
        <v>60</v>
      </c>
      <c r="C119" s="8">
        <v>12526</v>
      </c>
      <c r="D119" s="8">
        <v>30145</v>
      </c>
      <c r="E119" s="8">
        <v>2697733</v>
      </c>
      <c r="F119" s="8">
        <v>1433009</v>
      </c>
      <c r="G119" s="8">
        <f t="shared" ref="G119" si="165">SUM(C119:F119)</f>
        <v>4173413</v>
      </c>
      <c r="H119" s="9">
        <v>19.361424731182794</v>
      </c>
      <c r="I119" s="9">
        <v>46.595094086021497</v>
      </c>
      <c r="J119" s="9">
        <v>4169.8829973118281</v>
      </c>
      <c r="K119" s="9">
        <v>2215.0004704301073</v>
      </c>
      <c r="L119" s="9">
        <f t="shared" ref="L119" si="166">SUM(H119:K119)</f>
        <v>6450.83998655914</v>
      </c>
    </row>
    <row r="120" spans="1:12" s="15" customFormat="1">
      <c r="A120" s="14"/>
      <c r="B120" s="14" t="s">
        <v>130</v>
      </c>
      <c r="C120" s="13">
        <v>12526</v>
      </c>
      <c r="D120" s="13">
        <v>30145</v>
      </c>
      <c r="E120" s="13">
        <v>2697733</v>
      </c>
      <c r="F120" s="13">
        <v>1433009</v>
      </c>
      <c r="G120" s="13">
        <f t="shared" ref="G120:L120" si="167">G119</f>
        <v>4173413</v>
      </c>
      <c r="H120" s="23">
        <v>19.361424731182794</v>
      </c>
      <c r="I120" s="23">
        <v>46.595094086021497</v>
      </c>
      <c r="J120" s="23">
        <v>4169.8829973118281</v>
      </c>
      <c r="K120" s="23">
        <v>2215.0004704301073</v>
      </c>
      <c r="L120" s="23">
        <f t="shared" si="167"/>
        <v>6450.83998655914</v>
      </c>
    </row>
    <row r="121" spans="1:12" s="15" customFormat="1">
      <c r="A121" s="12">
        <v>58</v>
      </c>
      <c r="B121" s="34" t="s">
        <v>61</v>
      </c>
      <c r="C121" s="8">
        <v>0</v>
      </c>
      <c r="D121" s="8">
        <v>0</v>
      </c>
      <c r="E121" s="8">
        <v>441966</v>
      </c>
      <c r="F121" s="8">
        <v>223428</v>
      </c>
      <c r="G121" s="8">
        <f t="shared" ref="G121" si="168">SUM(C121:F121)</f>
        <v>665394</v>
      </c>
      <c r="H121" s="9" t="s">
        <v>86</v>
      </c>
      <c r="I121" s="9" t="s">
        <v>86</v>
      </c>
      <c r="J121" s="9">
        <v>683.14637096774186</v>
      </c>
      <c r="K121" s="9">
        <v>345.35241935483867</v>
      </c>
      <c r="L121" s="9">
        <f t="shared" ref="L121" si="169">SUM(H121:K121)</f>
        <v>1028.4987903225806</v>
      </c>
    </row>
    <row r="122" spans="1:12" s="15" customFormat="1">
      <c r="A122" s="14"/>
      <c r="B122" s="14" t="s">
        <v>131</v>
      </c>
      <c r="C122" s="13">
        <v>0</v>
      </c>
      <c r="D122" s="13">
        <v>0</v>
      </c>
      <c r="E122" s="13">
        <v>441966</v>
      </c>
      <c r="F122" s="13">
        <v>223428</v>
      </c>
      <c r="G122" s="13">
        <f t="shared" ref="G122:L122" si="170">G121</f>
        <v>665394</v>
      </c>
      <c r="H122" s="23" t="s">
        <v>86</v>
      </c>
      <c r="I122" s="23" t="s">
        <v>86</v>
      </c>
      <c r="J122" s="23">
        <v>683.14637096774186</v>
      </c>
      <c r="K122" s="23">
        <v>345.35241935483867</v>
      </c>
      <c r="L122" s="23">
        <f t="shared" si="170"/>
        <v>1028.4987903225806</v>
      </c>
    </row>
    <row r="123" spans="1:12" s="15" customFormat="1">
      <c r="A123" s="12">
        <v>59</v>
      </c>
      <c r="B123" s="34" t="s">
        <v>62</v>
      </c>
      <c r="C123" s="8">
        <v>1493713</v>
      </c>
      <c r="D123" s="8">
        <v>0</v>
      </c>
      <c r="E123" s="8">
        <v>5870619</v>
      </c>
      <c r="F123" s="8">
        <v>1287846</v>
      </c>
      <c r="G123" s="8">
        <f t="shared" ref="G123" si="171">SUM(C123:F123)</f>
        <v>8652178</v>
      </c>
      <c r="H123" s="9">
        <v>2308.8305779569891</v>
      </c>
      <c r="I123" s="9" t="s">
        <v>86</v>
      </c>
      <c r="J123" s="9">
        <v>9074.2094758064504</v>
      </c>
      <c r="K123" s="9">
        <v>1990.6221774193548</v>
      </c>
      <c r="L123" s="9">
        <f t="shared" ref="L123" si="172">SUM(H123:K123)</f>
        <v>13373.662231182794</v>
      </c>
    </row>
    <row r="124" spans="1:12" s="15" customFormat="1">
      <c r="A124" s="14"/>
      <c r="B124" s="14" t="s">
        <v>76</v>
      </c>
      <c r="C124" s="13">
        <v>1493713</v>
      </c>
      <c r="D124" s="13">
        <v>0</v>
      </c>
      <c r="E124" s="13">
        <v>5870619</v>
      </c>
      <c r="F124" s="13">
        <v>1287846</v>
      </c>
      <c r="G124" s="13">
        <f t="shared" ref="G124:L124" si="173">G123</f>
        <v>8652178</v>
      </c>
      <c r="H124" s="23">
        <v>2308.8305779569891</v>
      </c>
      <c r="I124" s="23" t="s">
        <v>86</v>
      </c>
      <c r="J124" s="23">
        <v>9074.2094758064504</v>
      </c>
      <c r="K124" s="23">
        <v>1990.6221774193548</v>
      </c>
      <c r="L124" s="23">
        <f t="shared" si="173"/>
        <v>13373.662231182794</v>
      </c>
    </row>
    <row r="125" spans="1:12" s="15" customFormat="1">
      <c r="A125" s="12">
        <v>60</v>
      </c>
      <c r="B125" s="34" t="s">
        <v>63</v>
      </c>
      <c r="C125" s="8">
        <v>880286</v>
      </c>
      <c r="D125" s="8">
        <v>0</v>
      </c>
      <c r="E125" s="8">
        <v>4577440</v>
      </c>
      <c r="F125" s="8">
        <v>3636836</v>
      </c>
      <c r="G125" s="8">
        <f t="shared" ref="G125" si="174">SUM(C125:F125)</f>
        <v>9094562</v>
      </c>
      <c r="H125" s="9">
        <v>1360.6571236559139</v>
      </c>
      <c r="I125" s="9" t="s">
        <v>86</v>
      </c>
      <c r="J125" s="9">
        <v>7075.3440860215042</v>
      </c>
      <c r="K125" s="9">
        <v>5621.4534946236554</v>
      </c>
      <c r="L125" s="9">
        <f t="shared" ref="L125" si="175">SUM(H125:K125)</f>
        <v>14057.454704301075</v>
      </c>
    </row>
    <row r="126" spans="1:12" s="15" customFormat="1" ht="14.25" customHeight="1">
      <c r="A126" s="14"/>
      <c r="B126" s="14" t="s">
        <v>85</v>
      </c>
      <c r="C126" s="13">
        <v>880286</v>
      </c>
      <c r="D126" s="13">
        <v>0</v>
      </c>
      <c r="E126" s="13">
        <v>4577440</v>
      </c>
      <c r="F126" s="13">
        <v>3636836</v>
      </c>
      <c r="G126" s="13">
        <f t="shared" ref="G126:L126" si="176">G125</f>
        <v>9094562</v>
      </c>
      <c r="H126" s="23">
        <v>1360.6571236559139</v>
      </c>
      <c r="I126" s="23" t="s">
        <v>86</v>
      </c>
      <c r="J126" s="23">
        <v>7075.3440860215042</v>
      </c>
      <c r="K126" s="23">
        <v>5621.4534946236554</v>
      </c>
      <c r="L126" s="23">
        <f t="shared" si="176"/>
        <v>14057.454704301075</v>
      </c>
    </row>
    <row r="127" spans="1:12" s="15" customFormat="1">
      <c r="A127" s="12">
        <v>61</v>
      </c>
      <c r="B127" s="34" t="s">
        <v>64</v>
      </c>
      <c r="C127" s="8">
        <v>903222.14500000002</v>
      </c>
      <c r="D127" s="8">
        <v>0</v>
      </c>
      <c r="E127" s="8">
        <v>2402725.6069999998</v>
      </c>
      <c r="F127" s="8">
        <v>2288592.3150000004</v>
      </c>
      <c r="G127" s="8">
        <f t="shared" ref="G127" si="177">SUM(C127:F127)</f>
        <v>5594540.0669999998</v>
      </c>
      <c r="H127" s="9">
        <v>1396.1094983198925</v>
      </c>
      <c r="I127" s="9" t="s">
        <v>86</v>
      </c>
      <c r="J127" s="9">
        <v>3713.8903871639777</v>
      </c>
      <c r="K127" s="9">
        <v>3537.4746804435486</v>
      </c>
      <c r="L127" s="9">
        <f t="shared" ref="L127" si="178">SUM(H127:K127)</f>
        <v>8647.4745659274195</v>
      </c>
    </row>
    <row r="128" spans="1:12" s="15" customFormat="1">
      <c r="A128" s="14"/>
      <c r="B128" s="14" t="s">
        <v>132</v>
      </c>
      <c r="C128" s="13">
        <v>903222.14500000002</v>
      </c>
      <c r="D128" s="13">
        <v>0</v>
      </c>
      <c r="E128" s="13">
        <v>2402725.6069999998</v>
      </c>
      <c r="F128" s="13">
        <v>2288592.3150000004</v>
      </c>
      <c r="G128" s="13">
        <f t="shared" ref="G128:L128" si="179">G127</f>
        <v>5594540.0669999998</v>
      </c>
      <c r="H128" s="23">
        <v>1396.1094983198925</v>
      </c>
      <c r="I128" s="23" t="s">
        <v>86</v>
      </c>
      <c r="J128" s="23">
        <v>3713.8903871639777</v>
      </c>
      <c r="K128" s="23">
        <v>3537.4746804435486</v>
      </c>
      <c r="L128" s="23">
        <f t="shared" si="179"/>
        <v>8647.4745659274195</v>
      </c>
    </row>
    <row r="129" spans="1:12" s="15" customFormat="1">
      <c r="A129" s="12">
        <v>62</v>
      </c>
      <c r="B129" s="34" t="s">
        <v>65</v>
      </c>
      <c r="C129" s="8">
        <v>246580</v>
      </c>
      <c r="D129" s="8">
        <v>0</v>
      </c>
      <c r="E129" s="8">
        <v>2119366</v>
      </c>
      <c r="F129" s="8">
        <v>1011498</v>
      </c>
      <c r="G129" s="8">
        <f t="shared" ref="G129" si="180">SUM(C129:F129)</f>
        <v>3377444</v>
      </c>
      <c r="H129" s="9">
        <v>381.13844086021504</v>
      </c>
      <c r="I129" s="9" t="s">
        <v>86</v>
      </c>
      <c r="J129" s="9">
        <v>3275.9017473118279</v>
      </c>
      <c r="K129" s="9">
        <v>1563.4713709677417</v>
      </c>
      <c r="L129" s="9">
        <f t="shared" ref="L129" si="181">SUM(H129:K129)</f>
        <v>5220.5115591397844</v>
      </c>
    </row>
    <row r="130" spans="1:12" s="15" customFormat="1">
      <c r="A130" s="14"/>
      <c r="B130" s="14" t="s">
        <v>133</v>
      </c>
      <c r="C130" s="13">
        <v>246580</v>
      </c>
      <c r="D130" s="13">
        <v>0</v>
      </c>
      <c r="E130" s="13">
        <v>2119366</v>
      </c>
      <c r="F130" s="13">
        <v>1011498</v>
      </c>
      <c r="G130" s="13">
        <f t="shared" ref="G130:L130" si="182">G129</f>
        <v>3377444</v>
      </c>
      <c r="H130" s="23">
        <v>381.13844086021504</v>
      </c>
      <c r="I130" s="23" t="s">
        <v>86</v>
      </c>
      <c r="J130" s="23">
        <v>3275.9017473118279</v>
      </c>
      <c r="K130" s="23">
        <v>1563.4713709677417</v>
      </c>
      <c r="L130" s="23">
        <f t="shared" si="182"/>
        <v>5220.5115591397844</v>
      </c>
    </row>
    <row r="131" spans="1:12" s="15" customFormat="1">
      <c r="A131" s="10">
        <v>63</v>
      </c>
      <c r="B131" s="17" t="s">
        <v>137</v>
      </c>
      <c r="C131" s="8">
        <v>0</v>
      </c>
      <c r="D131" s="8">
        <v>114360</v>
      </c>
      <c r="E131" s="8">
        <v>639664.37000000011</v>
      </c>
      <c r="F131" s="8">
        <v>555538.78300000017</v>
      </c>
      <c r="G131" s="8">
        <f t="shared" ref="G131" si="183">SUM(C131:F131)</f>
        <v>1309563.1530000004</v>
      </c>
      <c r="H131" s="9" t="s">
        <v>86</v>
      </c>
      <c r="I131" s="9">
        <v>176.76612903225805</v>
      </c>
      <c r="J131" s="9">
        <v>988.72852889784951</v>
      </c>
      <c r="K131" s="9">
        <v>858.69569952957011</v>
      </c>
      <c r="L131" s="9">
        <f t="shared" ref="L131" si="184">SUM(H131:K131)</f>
        <v>2024.1903574596777</v>
      </c>
    </row>
    <row r="132" spans="1:12" s="15" customFormat="1">
      <c r="A132" s="14"/>
      <c r="B132" s="14" t="s">
        <v>138</v>
      </c>
      <c r="C132" s="13">
        <v>0</v>
      </c>
      <c r="D132" s="13">
        <v>114360</v>
      </c>
      <c r="E132" s="13">
        <v>639664.37000000011</v>
      </c>
      <c r="F132" s="13">
        <v>555538.78300000017</v>
      </c>
      <c r="G132" s="13">
        <f t="shared" ref="G132:L132" si="185">G131</f>
        <v>1309563.1530000004</v>
      </c>
      <c r="H132" s="23" t="s">
        <v>86</v>
      </c>
      <c r="I132" s="23">
        <v>176.76612903225805</v>
      </c>
      <c r="J132" s="23">
        <v>988.72852889784951</v>
      </c>
      <c r="K132" s="23">
        <v>858.69569952957011</v>
      </c>
      <c r="L132" s="23">
        <f t="shared" si="185"/>
        <v>2024.1903574596777</v>
      </c>
    </row>
    <row r="133" spans="1:12" s="15" customFormat="1">
      <c r="A133" s="10">
        <v>64</v>
      </c>
      <c r="B133" s="17" t="s">
        <v>66</v>
      </c>
      <c r="C133" s="8">
        <v>5923</v>
      </c>
      <c r="D133" s="8">
        <v>61418</v>
      </c>
      <c r="E133" s="8">
        <v>3541942.2069999999</v>
      </c>
      <c r="F133" s="8">
        <v>1267062.7450000001</v>
      </c>
      <c r="G133" s="8">
        <f t="shared" ref="G133" si="186">SUM(C133:F133)</f>
        <v>4876345.9519999996</v>
      </c>
      <c r="H133" s="9">
        <v>9.1551747311827949</v>
      </c>
      <c r="I133" s="9">
        <v>94.933736559139774</v>
      </c>
      <c r="J133" s="9">
        <v>5474.7762608198918</v>
      </c>
      <c r="K133" s="9">
        <v>1958.497522513441</v>
      </c>
      <c r="L133" s="9">
        <f t="shared" ref="L133" si="187">SUM(H133:K133)</f>
        <v>7537.3626946236554</v>
      </c>
    </row>
    <row r="134" spans="1:12" s="15" customFormat="1">
      <c r="A134" s="14"/>
      <c r="B134" s="14" t="s">
        <v>85</v>
      </c>
      <c r="C134" s="13">
        <v>5923</v>
      </c>
      <c r="D134" s="13">
        <v>61418</v>
      </c>
      <c r="E134" s="13">
        <v>3541942.2069999999</v>
      </c>
      <c r="F134" s="13">
        <v>1267062.7450000001</v>
      </c>
      <c r="G134" s="13">
        <f t="shared" ref="G134:L134" si="188">G133</f>
        <v>4876345.9519999996</v>
      </c>
      <c r="H134" s="23">
        <v>9.1551747311827949</v>
      </c>
      <c r="I134" s="23">
        <v>94.933736559139774</v>
      </c>
      <c r="J134" s="23">
        <v>5474.7762608198918</v>
      </c>
      <c r="K134" s="23">
        <v>1958.497522513441</v>
      </c>
      <c r="L134" s="23">
        <f t="shared" si="188"/>
        <v>7537.3626946236554</v>
      </c>
    </row>
    <row r="135" spans="1:12" s="15" customFormat="1">
      <c r="A135" s="27">
        <v>65</v>
      </c>
      <c r="B135" s="28" t="s">
        <v>67</v>
      </c>
      <c r="C135" s="8">
        <v>725140</v>
      </c>
      <c r="D135" s="8">
        <v>0</v>
      </c>
      <c r="E135" s="8">
        <v>4630034</v>
      </c>
      <c r="F135" s="8">
        <v>3235942</v>
      </c>
      <c r="G135" s="8">
        <f t="shared" ref="G135" si="189">SUM(C135:F135)</f>
        <v>8591116</v>
      </c>
      <c r="H135" s="9">
        <v>1120.8481182795697</v>
      </c>
      <c r="I135" s="9" t="s">
        <v>86</v>
      </c>
      <c r="J135" s="9">
        <v>7156.6385752688166</v>
      </c>
      <c r="K135" s="9">
        <v>5001.7920698924727</v>
      </c>
      <c r="L135" s="9">
        <f t="shared" ref="L135" si="190">SUM(H135:K135)</f>
        <v>13279.27876344086</v>
      </c>
    </row>
    <row r="136" spans="1:12" s="15" customFormat="1">
      <c r="A136" s="38"/>
      <c r="B136" s="39" t="s">
        <v>134</v>
      </c>
      <c r="C136" s="13">
        <v>725140</v>
      </c>
      <c r="D136" s="13">
        <v>0</v>
      </c>
      <c r="E136" s="13">
        <v>4630034</v>
      </c>
      <c r="F136" s="13">
        <v>3235942</v>
      </c>
      <c r="G136" s="13">
        <f t="shared" ref="G136:L136" si="191">G135</f>
        <v>8591116</v>
      </c>
      <c r="H136" s="23">
        <v>1120.8481182795697</v>
      </c>
      <c r="I136" s="23" t="s">
        <v>86</v>
      </c>
      <c r="J136" s="23">
        <v>7156.6385752688166</v>
      </c>
      <c r="K136" s="23">
        <v>5001.7920698924727</v>
      </c>
      <c r="L136" s="23">
        <f t="shared" si="191"/>
        <v>13279.27876344086</v>
      </c>
    </row>
    <row r="137" spans="1:12" s="15" customFormat="1">
      <c r="A137" s="18">
        <v>66</v>
      </c>
      <c r="B137" s="19" t="s">
        <v>68</v>
      </c>
      <c r="C137" s="8">
        <v>461586</v>
      </c>
      <c r="D137" s="8">
        <v>0</v>
      </c>
      <c r="E137" s="8">
        <v>1239513</v>
      </c>
      <c r="F137" s="8">
        <v>1179184</v>
      </c>
      <c r="G137" s="8">
        <f t="shared" ref="G137" si="192">SUM(C137:F137)</f>
        <v>2880283</v>
      </c>
      <c r="H137" s="9">
        <v>713.4729838709676</v>
      </c>
      <c r="I137" s="9" t="s">
        <v>86</v>
      </c>
      <c r="J137" s="9">
        <v>1915.9139112903226</v>
      </c>
      <c r="K137" s="9">
        <v>1822.6634408602149</v>
      </c>
      <c r="L137" s="9">
        <f t="shared" ref="L137" si="193">SUM(H137:K137)</f>
        <v>4452.0503360215052</v>
      </c>
    </row>
    <row r="138" spans="1:12" s="15" customFormat="1">
      <c r="A138" s="40"/>
      <c r="B138" s="41" t="s">
        <v>135</v>
      </c>
      <c r="C138" s="13">
        <v>461586</v>
      </c>
      <c r="D138" s="13">
        <v>0</v>
      </c>
      <c r="E138" s="13">
        <v>1239513</v>
      </c>
      <c r="F138" s="13">
        <v>1179184</v>
      </c>
      <c r="G138" s="13">
        <f t="shared" ref="G138:L138" si="194">G137</f>
        <v>2880283</v>
      </c>
      <c r="H138" s="23">
        <v>713.4729838709676</v>
      </c>
      <c r="I138" s="23" t="s">
        <v>86</v>
      </c>
      <c r="J138" s="23">
        <v>1915.9139112903226</v>
      </c>
      <c r="K138" s="23">
        <v>1822.6634408602149</v>
      </c>
      <c r="L138" s="23">
        <f t="shared" si="194"/>
        <v>4452.0503360215052</v>
      </c>
    </row>
    <row r="139" spans="1:12" s="15" customFormat="1" ht="15.75" customHeight="1">
      <c r="A139" s="20">
        <v>67</v>
      </c>
      <c r="B139" s="17" t="s">
        <v>139</v>
      </c>
      <c r="C139" s="8">
        <v>0</v>
      </c>
      <c r="D139" s="8">
        <v>0</v>
      </c>
      <c r="E139" s="8">
        <v>345352</v>
      </c>
      <c r="F139" s="8">
        <v>72391</v>
      </c>
      <c r="G139" s="8">
        <f t="shared" ref="G139" si="195">SUM(C139:F139)</f>
        <v>417743</v>
      </c>
      <c r="H139" s="9" t="s">
        <v>86</v>
      </c>
      <c r="I139" s="9" t="s">
        <v>86</v>
      </c>
      <c r="J139" s="9">
        <v>533.81021505376339</v>
      </c>
      <c r="K139" s="9">
        <v>111.89469086021504</v>
      </c>
      <c r="L139" s="9">
        <f t="shared" ref="L139" si="196">SUM(H139:K139)</f>
        <v>645.70490591397845</v>
      </c>
    </row>
    <row r="140" spans="1:12" s="15" customFormat="1">
      <c r="A140" s="14"/>
      <c r="B140" s="14" t="s">
        <v>85</v>
      </c>
      <c r="C140" s="13">
        <v>0</v>
      </c>
      <c r="D140" s="13">
        <v>0</v>
      </c>
      <c r="E140" s="13">
        <v>345352</v>
      </c>
      <c r="F140" s="13">
        <v>72391</v>
      </c>
      <c r="G140" s="13">
        <f t="shared" ref="G140:L140" si="197">G139</f>
        <v>417743</v>
      </c>
      <c r="H140" s="23" t="s">
        <v>86</v>
      </c>
      <c r="I140" s="23" t="s">
        <v>86</v>
      </c>
      <c r="J140" s="23">
        <v>533.81021505376339</v>
      </c>
      <c r="K140" s="23">
        <v>111.89469086021504</v>
      </c>
      <c r="L140" s="23">
        <f t="shared" si="197"/>
        <v>645.70490591397845</v>
      </c>
    </row>
    <row r="141" spans="1:12" s="15" customFormat="1">
      <c r="A141" s="20">
        <v>68</v>
      </c>
      <c r="B141" s="21" t="s">
        <v>69</v>
      </c>
      <c r="C141" s="8">
        <v>931088</v>
      </c>
      <c r="D141" s="8">
        <v>0</v>
      </c>
      <c r="E141" s="8">
        <v>2568062.1490000007</v>
      </c>
      <c r="F141" s="8">
        <v>2191023.4130000011</v>
      </c>
      <c r="G141" s="8">
        <f t="shared" ref="G141" si="198">SUM(C141:F141)</f>
        <v>5690173.5620000018</v>
      </c>
      <c r="H141" s="9">
        <v>1439.1817204301074</v>
      </c>
      <c r="I141" s="9" t="s">
        <v>86</v>
      </c>
      <c r="J141" s="9">
        <v>3969.4509023521509</v>
      </c>
      <c r="K141" s="9">
        <v>3386.6625335349477</v>
      </c>
      <c r="L141" s="9">
        <f t="shared" ref="L141" si="199">SUM(H141:K141)</f>
        <v>8795.2951563172064</v>
      </c>
    </row>
    <row r="142" spans="1:12" s="15" customFormat="1">
      <c r="A142" s="42"/>
      <c r="B142" s="43" t="s">
        <v>136</v>
      </c>
      <c r="C142" s="13">
        <v>931088</v>
      </c>
      <c r="D142" s="13">
        <v>0</v>
      </c>
      <c r="E142" s="13">
        <v>2568062.1490000007</v>
      </c>
      <c r="F142" s="13">
        <v>2191023.4130000011</v>
      </c>
      <c r="G142" s="13">
        <f t="shared" ref="G142:L142" si="200">G141</f>
        <v>5690173.5620000018</v>
      </c>
      <c r="H142" s="23">
        <v>1439.1817204301074</v>
      </c>
      <c r="I142" s="23" t="s">
        <v>86</v>
      </c>
      <c r="J142" s="23">
        <v>3969.4509023521509</v>
      </c>
      <c r="K142" s="23">
        <v>3386.6625335349477</v>
      </c>
      <c r="L142" s="23">
        <f t="shared" si="200"/>
        <v>8795.2951563172064</v>
      </c>
    </row>
    <row r="143" spans="1:12" s="15" customFormat="1">
      <c r="A143" s="29"/>
      <c r="B143" s="22" t="s">
        <v>70</v>
      </c>
      <c r="C143" s="44">
        <f>C7+C9+C11+C13+C15+C17+C19+C21+C23+C25+C27+C29+C33+C35+C37+C39+C41+C43+C45+C47+C49+C51+C53+C55+C57+C59+C61+C63+C65+C67+C69+C71+C75+C77+C79+C85+C87+C89+C91+C93+C95+C97+C99+C101+C103+C105+C107+C109+C111+C113+C115+C117+C119+C121+C123+C125+C127+C129+C133+C135+C137+C141+C83+C81+C139+C131+C73+C31</f>
        <v>32036970.006000001</v>
      </c>
      <c r="D143" s="44">
        <f t="shared" ref="D143:L143" si="201">D7+D9+D11+D13+D15+D17+D19+D21+D23+D25+D27+D29+D33+D35+D37+D39+D41+D43+D45+D47+D49+D51+D53+D55+D57+D59+D61+D63+D65+D67+D69+D71+D75+D77+D79+D85+D87+D89+D91+D93+D95+D97+D99+D101+D103+D105+D107+D109+D111+D113+D115+D117+D119+D121+D123+D125+D127+D129+D133+D135+D137+D141+D83+D81+D139+D131+D73+D31</f>
        <v>4023802.949</v>
      </c>
      <c r="E143" s="44">
        <f t="shared" si="201"/>
        <v>184145873.26742995</v>
      </c>
      <c r="F143" s="44">
        <f t="shared" si="201"/>
        <v>105939597.42304</v>
      </c>
      <c r="G143" s="44">
        <f t="shared" si="201"/>
        <v>326146243.6454699</v>
      </c>
      <c r="H143" s="44">
        <f t="shared" si="201"/>
        <v>49519.510089919349</v>
      </c>
      <c r="I143" s="44">
        <f t="shared" si="201"/>
        <v>6219.5878915994617</v>
      </c>
      <c r="J143" s="44">
        <f t="shared" si="201"/>
        <v>284634.0783031513</v>
      </c>
      <c r="K143" s="44">
        <f t="shared" si="201"/>
        <v>163750.72182324735</v>
      </c>
      <c r="L143" s="44">
        <f t="shared" si="201"/>
        <v>504123.89810791711</v>
      </c>
    </row>
    <row r="144" spans="1:12" s="15" customForma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3" s="15" customForma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3" s="15" customFormat="1">
      <c r="A146" s="1"/>
      <c r="B146" s="1"/>
      <c r="C146" s="1" t="s">
        <v>77</v>
      </c>
      <c r="D146" s="1"/>
      <c r="E146" s="1"/>
      <c r="F146" s="1"/>
      <c r="G146" s="1"/>
      <c r="H146" s="1"/>
      <c r="I146" s="1"/>
      <c r="J146" s="1"/>
      <c r="K146" s="1"/>
      <c r="L146" s="1"/>
    </row>
    <row r="147" spans="1:13" s="15" customForma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s="15" customFormat="1"/>
    <row r="149" spans="1:13" s="15" customFormat="1"/>
    <row r="150" spans="1:13" s="15" customFormat="1"/>
    <row r="151" spans="1:13" s="15" customFormat="1"/>
    <row r="152" spans="1:13" s="15" customFormat="1"/>
    <row r="153" spans="1:13" s="15" customFormat="1"/>
    <row r="154" spans="1:13" s="15" customFormat="1"/>
    <row r="155" spans="1:13" s="15" customFormat="1"/>
    <row r="156" spans="1:13" s="15" customFormat="1"/>
    <row r="157" spans="1:13" s="15" customFormat="1"/>
    <row r="158" spans="1:13" s="15" customFormat="1"/>
    <row r="159" spans="1:13" s="15" customFormat="1"/>
    <row r="160" spans="1:13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 s="15" customFormat="1"/>
    <row r="212" spans="1:13" s="15" customFormat="1"/>
    <row r="213" spans="1:13" s="15" customFormat="1"/>
    <row r="214" spans="1:13" s="15" customFormat="1"/>
    <row r="215" spans="1:13" s="15" customFormat="1"/>
    <row r="216" spans="1:13" s="15" customFormat="1"/>
    <row r="217" spans="1:13" s="15" customFormat="1"/>
    <row r="218" spans="1:13" s="15" customFormat="1"/>
    <row r="219" spans="1:13" s="15" customFormat="1"/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</row>
    <row r="241" spans="1:13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</row>
    <row r="242" spans="1:13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</row>
    <row r="243" spans="1:1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</row>
    <row r="244" spans="1:13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</row>
    <row r="245" spans="1:13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</row>
    <row r="246" spans="1:13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CA145-A969-4310-9950-F605AD0458DA}">
  <dimension ref="A1:BD246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M15" sqref="M15"/>
    </sheetView>
  </sheetViews>
  <sheetFormatPr defaultColWidth="9" defaultRowHeight="15"/>
  <cols>
    <col min="1" max="1" width="4.5703125" style="1" customWidth="1"/>
    <col min="2" max="2" width="58.42578125" style="1" customWidth="1"/>
    <col min="3" max="12" width="12.5703125" style="1" customWidth="1"/>
    <col min="13" max="16384" width="9" style="1"/>
  </cols>
  <sheetData>
    <row r="1" spans="1:13" ht="15.7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30"/>
    </row>
    <row r="2" spans="1:13" ht="15.75">
      <c r="B2" s="59" t="s">
        <v>153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60" t="s">
        <v>2</v>
      </c>
      <c r="B4" s="61" t="s">
        <v>3</v>
      </c>
      <c r="C4" s="62" t="s">
        <v>4</v>
      </c>
      <c r="D4" s="62"/>
      <c r="E4" s="62"/>
      <c r="F4" s="62"/>
      <c r="G4" s="62"/>
      <c r="H4" s="62" t="s">
        <v>5</v>
      </c>
      <c r="I4" s="62"/>
      <c r="J4" s="62"/>
      <c r="K4" s="62"/>
      <c r="L4" s="62"/>
    </row>
    <row r="5" spans="1:13">
      <c r="A5" s="60"/>
      <c r="B5" s="61"/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3">
      <c r="A6" s="60"/>
      <c r="B6" s="61"/>
      <c r="C6" s="31" t="s">
        <v>6</v>
      </c>
      <c r="D6" s="31" t="s">
        <v>7</v>
      </c>
      <c r="E6" s="31" t="s">
        <v>8</v>
      </c>
      <c r="F6" s="31" t="s">
        <v>9</v>
      </c>
      <c r="G6" s="57" t="s">
        <v>10</v>
      </c>
      <c r="H6" s="57" t="s">
        <v>6</v>
      </c>
      <c r="I6" s="57" t="s">
        <v>7</v>
      </c>
      <c r="J6" s="57" t="s">
        <v>8</v>
      </c>
      <c r="K6" s="57" t="s">
        <v>9</v>
      </c>
      <c r="L6" s="57" t="s">
        <v>10</v>
      </c>
    </row>
    <row r="7" spans="1:13" s="15" customFormat="1">
      <c r="A7" s="6">
        <v>1</v>
      </c>
      <c r="B7" s="7" t="s">
        <v>78</v>
      </c>
      <c r="C7" s="8">
        <v>121000</v>
      </c>
      <c r="D7" s="8">
        <v>0</v>
      </c>
      <c r="E7" s="8">
        <v>935183</v>
      </c>
      <c r="F7" s="8">
        <v>734313</v>
      </c>
      <c r="G7" s="8">
        <f>SUM(C7:F7)</f>
        <v>1790496</v>
      </c>
      <c r="H7" s="9">
        <v>187.02956989247309</v>
      </c>
      <c r="I7" s="9" t="s">
        <v>86</v>
      </c>
      <c r="J7" s="9">
        <v>1445.5113575268815</v>
      </c>
      <c r="K7" s="9">
        <v>1135.026814516129</v>
      </c>
      <c r="L7" s="9">
        <f>SUM(H7:K7)</f>
        <v>2767.5677419354834</v>
      </c>
    </row>
    <row r="8" spans="1:13" s="15" customFormat="1">
      <c r="A8" s="32"/>
      <c r="B8" s="33" t="s">
        <v>87</v>
      </c>
      <c r="C8" s="13">
        <v>121000</v>
      </c>
      <c r="D8" s="13">
        <v>0</v>
      </c>
      <c r="E8" s="13">
        <v>935183</v>
      </c>
      <c r="F8" s="13">
        <v>734313</v>
      </c>
      <c r="G8" s="13">
        <f>G7</f>
        <v>1790496</v>
      </c>
      <c r="H8" s="23">
        <v>187.02956989247309</v>
      </c>
      <c r="I8" s="23" t="s">
        <v>86</v>
      </c>
      <c r="J8" s="23">
        <v>1445.5113575268815</v>
      </c>
      <c r="K8" s="23">
        <v>1135.026814516129</v>
      </c>
      <c r="L8" s="23">
        <f t="shared" ref="L8" si="0">L7</f>
        <v>2767.5677419354834</v>
      </c>
    </row>
    <row r="9" spans="1:13" s="15" customFormat="1">
      <c r="A9" s="6">
        <v>2</v>
      </c>
      <c r="B9" s="7" t="s">
        <v>11</v>
      </c>
      <c r="C9" s="8">
        <v>822376</v>
      </c>
      <c r="D9" s="8">
        <v>2447224</v>
      </c>
      <c r="E9" s="8">
        <v>3625923</v>
      </c>
      <c r="F9" s="8">
        <v>806254</v>
      </c>
      <c r="G9" s="8">
        <f t="shared" ref="G9" si="1">SUM(C9:F9)</f>
        <v>7701777</v>
      </c>
      <c r="H9" s="9">
        <v>1271.1456989247311</v>
      </c>
      <c r="I9" s="9">
        <v>3782.6715053763442</v>
      </c>
      <c r="J9" s="9">
        <v>5604.5852822580646</v>
      </c>
      <c r="K9" s="9">
        <v>1246.2259408602151</v>
      </c>
      <c r="L9" s="9">
        <f t="shared" ref="L9" si="2">SUM(H9:K9)</f>
        <v>11904.628427419355</v>
      </c>
    </row>
    <row r="10" spans="1:13" s="15" customFormat="1">
      <c r="A10" s="32"/>
      <c r="B10" s="33" t="s">
        <v>88</v>
      </c>
      <c r="C10" s="13">
        <v>121000</v>
      </c>
      <c r="D10" s="13">
        <v>0</v>
      </c>
      <c r="E10" s="13">
        <v>935183</v>
      </c>
      <c r="F10" s="13">
        <v>734313</v>
      </c>
      <c r="G10" s="13">
        <f t="shared" ref="G10:L10" si="3">G8</f>
        <v>1790496</v>
      </c>
      <c r="H10" s="23">
        <v>187.02956989247309</v>
      </c>
      <c r="I10" s="23" t="s">
        <v>86</v>
      </c>
      <c r="J10" s="23">
        <v>1445.5113575268815</v>
      </c>
      <c r="K10" s="23">
        <v>1135.026814516129</v>
      </c>
      <c r="L10" s="23">
        <f t="shared" si="3"/>
        <v>2767.5677419354834</v>
      </c>
    </row>
    <row r="11" spans="1:13" s="15" customFormat="1">
      <c r="A11" s="6">
        <v>3</v>
      </c>
      <c r="B11" s="11" t="s">
        <v>140</v>
      </c>
      <c r="C11" s="8">
        <v>0</v>
      </c>
      <c r="D11" s="8">
        <v>0</v>
      </c>
      <c r="E11" s="8">
        <v>138297.73499999999</v>
      </c>
      <c r="F11" s="8">
        <v>93805.914999999994</v>
      </c>
      <c r="G11" s="8">
        <f t="shared" ref="G11" si="4">SUM(C11:F11)</f>
        <v>232103.64999999997</v>
      </c>
      <c r="H11" s="9" t="s">
        <v>86</v>
      </c>
      <c r="I11" s="9" t="s">
        <v>86</v>
      </c>
      <c r="J11" s="9">
        <v>213.76666028225802</v>
      </c>
      <c r="K11" s="9">
        <v>144.9957019489247</v>
      </c>
      <c r="L11" s="9">
        <f t="shared" ref="L11" si="5">SUM(H11:K11)</f>
        <v>358.76236223118269</v>
      </c>
    </row>
    <row r="12" spans="1:13" s="15" customFormat="1">
      <c r="A12" s="32"/>
      <c r="B12" s="14" t="s">
        <v>138</v>
      </c>
      <c r="C12" s="13">
        <v>0</v>
      </c>
      <c r="D12" s="13">
        <v>0</v>
      </c>
      <c r="E12" s="13">
        <v>138297.73499999999</v>
      </c>
      <c r="F12" s="13">
        <v>93805.914999999994</v>
      </c>
      <c r="G12" s="13">
        <f t="shared" ref="G12:L12" si="6">G11</f>
        <v>232103.64999999997</v>
      </c>
      <c r="H12" s="23" t="s">
        <v>86</v>
      </c>
      <c r="I12" s="23" t="s">
        <v>86</v>
      </c>
      <c r="J12" s="23">
        <v>213.76666028225802</v>
      </c>
      <c r="K12" s="23">
        <v>144.9957019489247</v>
      </c>
      <c r="L12" s="23">
        <f t="shared" si="6"/>
        <v>358.76236223118269</v>
      </c>
    </row>
    <row r="13" spans="1:13" s="15" customFormat="1">
      <c r="A13" s="6">
        <v>4</v>
      </c>
      <c r="B13" s="11" t="s">
        <v>12</v>
      </c>
      <c r="C13" s="8">
        <v>0</v>
      </c>
      <c r="D13" s="8">
        <v>0</v>
      </c>
      <c r="E13" s="8">
        <v>793699.27399999998</v>
      </c>
      <c r="F13" s="8">
        <v>1300386.31</v>
      </c>
      <c r="G13" s="8">
        <f t="shared" ref="G13" si="7">SUM(C13:F13)</f>
        <v>2094085.584</v>
      </c>
      <c r="H13" s="9" t="s">
        <v>86</v>
      </c>
      <c r="I13" s="9" t="s">
        <v>86</v>
      </c>
      <c r="J13" s="9">
        <v>1226.8201143817203</v>
      </c>
      <c r="K13" s="9">
        <v>2010.0057211021503</v>
      </c>
      <c r="L13" s="9">
        <f t="shared" ref="L13" si="8">SUM(H13:K13)</f>
        <v>3236.8258354838708</v>
      </c>
    </row>
    <row r="14" spans="1:13" s="15" customFormat="1">
      <c r="A14" s="32"/>
      <c r="B14" s="33" t="s">
        <v>89</v>
      </c>
      <c r="C14" s="13">
        <v>0</v>
      </c>
      <c r="D14" s="13">
        <v>0</v>
      </c>
      <c r="E14" s="13">
        <v>793699.27399999998</v>
      </c>
      <c r="F14" s="13">
        <v>1300386.31</v>
      </c>
      <c r="G14" s="13">
        <f t="shared" ref="G14:L14" si="9">G13</f>
        <v>2094085.584</v>
      </c>
      <c r="H14" s="23" t="s">
        <v>86</v>
      </c>
      <c r="I14" s="23" t="s">
        <v>86</v>
      </c>
      <c r="J14" s="23">
        <v>1226.8201143817203</v>
      </c>
      <c r="K14" s="23">
        <v>2010.0057211021503</v>
      </c>
      <c r="L14" s="23">
        <f t="shared" si="9"/>
        <v>3236.8258354838708</v>
      </c>
    </row>
    <row r="15" spans="1:13" s="15" customFormat="1">
      <c r="A15" s="12">
        <v>5</v>
      </c>
      <c r="B15" s="34" t="s">
        <v>13</v>
      </c>
      <c r="C15" s="8">
        <v>0</v>
      </c>
      <c r="D15" s="8">
        <v>0</v>
      </c>
      <c r="E15" s="8">
        <v>1696639</v>
      </c>
      <c r="F15" s="8">
        <v>2074679</v>
      </c>
      <c r="G15" s="8">
        <f t="shared" ref="G15" si="10">SUM(C15:F15)</f>
        <v>3771318</v>
      </c>
      <c r="H15" s="9" t="s">
        <v>86</v>
      </c>
      <c r="I15" s="9" t="s">
        <v>86</v>
      </c>
      <c r="J15" s="9">
        <v>2622.4930779569891</v>
      </c>
      <c r="K15" s="9">
        <v>3206.8290994623653</v>
      </c>
      <c r="L15" s="9">
        <f t="shared" ref="L15" si="11">SUM(H15:K15)</f>
        <v>5829.3221774193544</v>
      </c>
    </row>
    <row r="16" spans="1:13" s="15" customFormat="1">
      <c r="A16" s="33"/>
      <c r="B16" s="33" t="s">
        <v>90</v>
      </c>
      <c r="C16" s="13">
        <v>0</v>
      </c>
      <c r="D16" s="13">
        <v>0</v>
      </c>
      <c r="E16" s="13">
        <v>1696639</v>
      </c>
      <c r="F16" s="13">
        <v>2074679</v>
      </c>
      <c r="G16" s="13">
        <f t="shared" ref="G16:L16" si="12">G15</f>
        <v>3771318</v>
      </c>
      <c r="H16" s="23" t="s">
        <v>86</v>
      </c>
      <c r="I16" s="23" t="s">
        <v>86</v>
      </c>
      <c r="J16" s="23">
        <v>2622.4930779569891</v>
      </c>
      <c r="K16" s="23">
        <v>3206.8290994623653</v>
      </c>
      <c r="L16" s="23">
        <f t="shared" si="12"/>
        <v>5829.3221774193544</v>
      </c>
    </row>
    <row r="17" spans="1:12" s="15" customFormat="1">
      <c r="A17" s="12">
        <v>6</v>
      </c>
      <c r="B17" s="34" t="s">
        <v>141</v>
      </c>
      <c r="C17" s="8">
        <v>0</v>
      </c>
      <c r="D17" s="8">
        <v>0</v>
      </c>
      <c r="E17" s="8">
        <v>434492.41</v>
      </c>
      <c r="F17" s="8">
        <v>30743.473000000002</v>
      </c>
      <c r="G17" s="8">
        <f t="shared" ref="G17" si="13">SUM(C17:F17)</f>
        <v>465235.88299999997</v>
      </c>
      <c r="H17" s="9" t="s">
        <v>86</v>
      </c>
      <c r="I17" s="9" t="s">
        <v>86</v>
      </c>
      <c r="J17" s="9">
        <v>671.59445094086004</v>
      </c>
      <c r="K17" s="9">
        <v>47.520153158602149</v>
      </c>
      <c r="L17" s="9">
        <f t="shared" ref="L17" si="14">SUM(H17:K17)</f>
        <v>719.11460409946221</v>
      </c>
    </row>
    <row r="18" spans="1:12" s="15" customFormat="1">
      <c r="A18" s="33"/>
      <c r="B18" s="33" t="s">
        <v>138</v>
      </c>
      <c r="C18" s="13">
        <v>0</v>
      </c>
      <c r="D18" s="13">
        <v>0</v>
      </c>
      <c r="E18" s="13">
        <v>434492.41</v>
      </c>
      <c r="F18" s="13">
        <v>30743.473000000002</v>
      </c>
      <c r="G18" s="13">
        <f t="shared" ref="G18:L18" si="15">G17</f>
        <v>465235.88299999997</v>
      </c>
      <c r="H18" s="23" t="s">
        <v>86</v>
      </c>
      <c r="I18" s="23" t="s">
        <v>86</v>
      </c>
      <c r="J18" s="23">
        <v>671.59445094086004</v>
      </c>
      <c r="K18" s="23">
        <v>47.520153158602149</v>
      </c>
      <c r="L18" s="23">
        <f t="shared" si="15"/>
        <v>719.11460409946221</v>
      </c>
    </row>
    <row r="19" spans="1:12" s="15" customFormat="1">
      <c r="A19" s="12">
        <v>7</v>
      </c>
      <c r="B19" s="34" t="s">
        <v>14</v>
      </c>
      <c r="C19" s="8">
        <v>781670</v>
      </c>
      <c r="D19" s="8">
        <v>6145</v>
      </c>
      <c r="E19" s="8">
        <v>3731101</v>
      </c>
      <c r="F19" s="8">
        <v>945629</v>
      </c>
      <c r="G19" s="8">
        <f t="shared" ref="G19" si="16">SUM(C19:F19)</f>
        <v>5464545</v>
      </c>
      <c r="H19" s="9">
        <v>1208.2264784946237</v>
      </c>
      <c r="I19" s="9">
        <v>9.498319892473118</v>
      </c>
      <c r="J19" s="9">
        <v>5767.158803763441</v>
      </c>
      <c r="K19" s="9">
        <v>1461.6577284946236</v>
      </c>
      <c r="L19" s="9">
        <f t="shared" ref="L19" si="17">SUM(H19:K19)</f>
        <v>8446.541330645161</v>
      </c>
    </row>
    <row r="20" spans="1:12" s="15" customFormat="1">
      <c r="A20" s="33"/>
      <c r="B20" s="33" t="s">
        <v>91</v>
      </c>
      <c r="C20" s="13">
        <v>781670</v>
      </c>
      <c r="D20" s="13">
        <v>6145</v>
      </c>
      <c r="E20" s="13">
        <v>3731101</v>
      </c>
      <c r="F20" s="13">
        <v>945629</v>
      </c>
      <c r="G20" s="13">
        <f t="shared" ref="G20:L20" si="18">G19</f>
        <v>5464545</v>
      </c>
      <c r="H20" s="23">
        <v>1208.2264784946237</v>
      </c>
      <c r="I20" s="23">
        <v>9.498319892473118</v>
      </c>
      <c r="J20" s="23">
        <v>5767.158803763441</v>
      </c>
      <c r="K20" s="23">
        <v>1461.6577284946236</v>
      </c>
      <c r="L20" s="23">
        <f t="shared" si="18"/>
        <v>8446.541330645161</v>
      </c>
    </row>
    <row r="21" spans="1:12" s="15" customFormat="1" ht="15" customHeight="1">
      <c r="A21" s="12">
        <v>8</v>
      </c>
      <c r="B21" s="34" t="s">
        <v>15</v>
      </c>
      <c r="C21" s="8">
        <v>370905.92199999996</v>
      </c>
      <c r="D21" s="8">
        <v>202854</v>
      </c>
      <c r="E21" s="8">
        <v>6753420.808000003</v>
      </c>
      <c r="F21" s="8">
        <v>3001642.9929999979</v>
      </c>
      <c r="G21" s="8">
        <f t="shared" ref="G21" si="19">SUM(C21:F21)</f>
        <v>10328823.723000001</v>
      </c>
      <c r="H21" s="9">
        <v>573.30888481182785</v>
      </c>
      <c r="I21" s="9">
        <v>313.55120967741931</v>
      </c>
      <c r="J21" s="9">
        <v>10438.755281182801</v>
      </c>
      <c r="K21" s="9">
        <v>4639.6363467069859</v>
      </c>
      <c r="L21" s="9">
        <f t="shared" ref="L21" si="20">SUM(H21:K21)</f>
        <v>15965.251722379035</v>
      </c>
    </row>
    <row r="22" spans="1:12" s="15" customFormat="1">
      <c r="A22" s="33"/>
      <c r="B22" s="33" t="s">
        <v>92</v>
      </c>
      <c r="C22" s="13">
        <v>370905.92199999996</v>
      </c>
      <c r="D22" s="13">
        <v>202854</v>
      </c>
      <c r="E22" s="13">
        <v>6753420.808000003</v>
      </c>
      <c r="F22" s="13">
        <v>3001642.9929999979</v>
      </c>
      <c r="G22" s="13">
        <f t="shared" ref="G22:L22" si="21">G21</f>
        <v>10328823.723000001</v>
      </c>
      <c r="H22" s="23">
        <v>573.30888481182785</v>
      </c>
      <c r="I22" s="23">
        <v>313.55120967741931</v>
      </c>
      <c r="J22" s="23">
        <v>10438.755281182801</v>
      </c>
      <c r="K22" s="23">
        <v>4639.6363467069859</v>
      </c>
      <c r="L22" s="23">
        <f t="shared" si="21"/>
        <v>15965.251722379035</v>
      </c>
    </row>
    <row r="23" spans="1:12" s="15" customFormat="1">
      <c r="A23" s="12">
        <v>9</v>
      </c>
      <c r="B23" s="34" t="s">
        <v>16</v>
      </c>
      <c r="C23" s="8">
        <v>0</v>
      </c>
      <c r="D23" s="8">
        <v>0</v>
      </c>
      <c r="E23" s="8">
        <v>1919125</v>
      </c>
      <c r="F23" s="8">
        <v>1377332</v>
      </c>
      <c r="G23" s="8">
        <f t="shared" ref="G23" si="22">SUM(C23:F23)</f>
        <v>3296457</v>
      </c>
      <c r="H23" s="9" t="s">
        <v>86</v>
      </c>
      <c r="I23" s="9" t="s">
        <v>86</v>
      </c>
      <c r="J23" s="9">
        <v>2966.3894489247309</v>
      </c>
      <c r="K23" s="9">
        <v>2128.9405913978494</v>
      </c>
      <c r="L23" s="9">
        <f t="shared" ref="L23" si="23">SUM(H23:K23)</f>
        <v>5095.3300403225803</v>
      </c>
    </row>
    <row r="24" spans="1:12" s="15" customFormat="1">
      <c r="A24" s="33"/>
      <c r="B24" s="33" t="s">
        <v>93</v>
      </c>
      <c r="C24" s="13">
        <v>0</v>
      </c>
      <c r="D24" s="13">
        <v>0</v>
      </c>
      <c r="E24" s="13">
        <v>1919125</v>
      </c>
      <c r="F24" s="13">
        <v>1377332</v>
      </c>
      <c r="G24" s="13">
        <f t="shared" ref="G24:L24" si="24">G23</f>
        <v>3296457</v>
      </c>
      <c r="H24" s="23" t="s">
        <v>86</v>
      </c>
      <c r="I24" s="23" t="s">
        <v>86</v>
      </c>
      <c r="J24" s="23">
        <v>2966.3894489247309</v>
      </c>
      <c r="K24" s="23">
        <v>2128.9405913978494</v>
      </c>
      <c r="L24" s="23">
        <f t="shared" si="24"/>
        <v>5095.3300403225803</v>
      </c>
    </row>
    <row r="25" spans="1:12" s="15" customFormat="1">
      <c r="A25" s="12">
        <v>10</v>
      </c>
      <c r="B25" s="34" t="s">
        <v>17</v>
      </c>
      <c r="C25" s="8">
        <v>1112826</v>
      </c>
      <c r="D25" s="8">
        <v>0</v>
      </c>
      <c r="E25" s="8">
        <v>2316290</v>
      </c>
      <c r="F25" s="8">
        <v>2531363.7444000002</v>
      </c>
      <c r="G25" s="8">
        <f t="shared" ref="G25" si="25">SUM(C25:F25)</f>
        <v>5960479.7444000002</v>
      </c>
      <c r="H25" s="9">
        <v>1720.0939516129031</v>
      </c>
      <c r="I25" s="9" t="s">
        <v>86</v>
      </c>
      <c r="J25" s="9">
        <v>3580.2869623655911</v>
      </c>
      <c r="K25" s="9">
        <v>3912.726217822581</v>
      </c>
      <c r="L25" s="9">
        <f t="shared" ref="L25" si="26">SUM(H25:K25)</f>
        <v>9213.1071318010763</v>
      </c>
    </row>
    <row r="26" spans="1:12" s="15" customFormat="1">
      <c r="A26" s="33"/>
      <c r="B26" s="33" t="s">
        <v>94</v>
      </c>
      <c r="C26" s="13">
        <v>1112826</v>
      </c>
      <c r="D26" s="13">
        <v>0</v>
      </c>
      <c r="E26" s="13">
        <v>2316290</v>
      </c>
      <c r="F26" s="13">
        <v>2531363.7444000002</v>
      </c>
      <c r="G26" s="13">
        <f t="shared" ref="G26:L26" si="27">G25</f>
        <v>5960479.7444000002</v>
      </c>
      <c r="H26" s="23">
        <v>1720.0939516129031</v>
      </c>
      <c r="I26" s="23" t="s">
        <v>86</v>
      </c>
      <c r="J26" s="23">
        <v>3580.2869623655911</v>
      </c>
      <c r="K26" s="23">
        <v>3912.726217822581</v>
      </c>
      <c r="L26" s="23">
        <f t="shared" si="27"/>
        <v>9213.1071318010763</v>
      </c>
    </row>
    <row r="27" spans="1:12" s="15" customFormat="1">
      <c r="A27" s="12">
        <v>11</v>
      </c>
      <c r="B27" s="34" t="s">
        <v>18</v>
      </c>
      <c r="C27" s="8">
        <v>214203</v>
      </c>
      <c r="D27" s="8">
        <v>0</v>
      </c>
      <c r="E27" s="8">
        <v>3361788</v>
      </c>
      <c r="F27" s="8">
        <v>807635</v>
      </c>
      <c r="G27" s="8">
        <f t="shared" ref="G27" si="28">SUM(C27:F27)</f>
        <v>4383626</v>
      </c>
      <c r="H27" s="9">
        <v>331.09334677419355</v>
      </c>
      <c r="I27" s="9" t="s">
        <v>86</v>
      </c>
      <c r="J27" s="9">
        <v>5196.3120967741934</v>
      </c>
      <c r="K27" s="9">
        <v>1248.3605510752689</v>
      </c>
      <c r="L27" s="9">
        <f t="shared" ref="L27" si="29">SUM(H27:K27)</f>
        <v>6775.7659946236554</v>
      </c>
    </row>
    <row r="28" spans="1:12" s="15" customFormat="1">
      <c r="A28" s="33"/>
      <c r="B28" s="33" t="s">
        <v>95</v>
      </c>
      <c r="C28" s="13">
        <v>214203</v>
      </c>
      <c r="D28" s="13">
        <v>0</v>
      </c>
      <c r="E28" s="13">
        <v>3361788</v>
      </c>
      <c r="F28" s="13">
        <v>807635</v>
      </c>
      <c r="G28" s="13">
        <f t="shared" ref="G28:L28" si="30">G27</f>
        <v>4383626</v>
      </c>
      <c r="H28" s="23">
        <v>331.09334677419355</v>
      </c>
      <c r="I28" s="23" t="s">
        <v>86</v>
      </c>
      <c r="J28" s="23">
        <v>5196.3120967741934</v>
      </c>
      <c r="K28" s="23">
        <v>1248.3605510752689</v>
      </c>
      <c r="L28" s="23">
        <f t="shared" si="30"/>
        <v>6775.7659946236554</v>
      </c>
    </row>
    <row r="29" spans="1:12" s="15" customFormat="1" ht="15.75" customHeight="1">
      <c r="A29" s="12">
        <v>12</v>
      </c>
      <c r="B29" s="34" t="s">
        <v>19</v>
      </c>
      <c r="C29" s="8">
        <v>4651535</v>
      </c>
      <c r="D29" s="8">
        <v>680733</v>
      </c>
      <c r="E29" s="8">
        <v>3375776</v>
      </c>
      <c r="F29" s="8">
        <v>1431477</v>
      </c>
      <c r="G29" s="8">
        <f t="shared" ref="G29" si="31">SUM(C29:F29)</f>
        <v>10139521</v>
      </c>
      <c r="H29" s="9">
        <v>7189.8726478494618</v>
      </c>
      <c r="I29" s="9">
        <v>1052.2082661290322</v>
      </c>
      <c r="J29" s="9">
        <v>5217.9333333333325</v>
      </c>
      <c r="K29" s="9">
        <v>2212.6324596774193</v>
      </c>
      <c r="L29" s="9">
        <f t="shared" ref="L29" si="32">SUM(H29:K29)</f>
        <v>15672.646706989246</v>
      </c>
    </row>
    <row r="30" spans="1:12" s="15" customFormat="1">
      <c r="A30" s="33"/>
      <c r="B30" s="33" t="s">
        <v>40</v>
      </c>
      <c r="C30" s="13">
        <v>4651535</v>
      </c>
      <c r="D30" s="13">
        <v>680733</v>
      </c>
      <c r="E30" s="13">
        <v>3375776</v>
      </c>
      <c r="F30" s="13">
        <v>1431477</v>
      </c>
      <c r="G30" s="13">
        <f t="shared" ref="G30:L32" si="33">G29</f>
        <v>10139521</v>
      </c>
      <c r="H30" s="23">
        <v>7189.8726478494618</v>
      </c>
      <c r="I30" s="23">
        <v>1052.2082661290322</v>
      </c>
      <c r="J30" s="23">
        <v>5217.9333333333325</v>
      </c>
      <c r="K30" s="23">
        <v>2212.6324596774193</v>
      </c>
      <c r="L30" s="23">
        <f t="shared" si="33"/>
        <v>15672.646706989246</v>
      </c>
    </row>
    <row r="31" spans="1:12" s="15" customFormat="1">
      <c r="A31" s="46">
        <v>13</v>
      </c>
      <c r="B31" s="11" t="s">
        <v>144</v>
      </c>
      <c r="C31" s="8">
        <v>0</v>
      </c>
      <c r="D31" s="8">
        <v>0</v>
      </c>
      <c r="E31" s="8">
        <v>84045</v>
      </c>
      <c r="F31" s="8">
        <v>71800</v>
      </c>
      <c r="G31" s="8">
        <f t="shared" ref="G31" si="34">SUM(C31:F31)</f>
        <v>155845</v>
      </c>
      <c r="H31" s="9" t="s">
        <v>86</v>
      </c>
      <c r="I31" s="9" t="s">
        <v>86</v>
      </c>
      <c r="J31" s="9">
        <v>129.90826612903226</v>
      </c>
      <c r="K31" s="9">
        <v>110.98118279569891</v>
      </c>
      <c r="L31" s="9">
        <f t="shared" ref="L31" si="35">SUM(H31:K31)</f>
        <v>240.88944892473117</v>
      </c>
    </row>
    <row r="32" spans="1:12" s="15" customFormat="1">
      <c r="A32" s="47"/>
      <c r="B32" s="33" t="s">
        <v>145</v>
      </c>
      <c r="C32" s="13">
        <v>0</v>
      </c>
      <c r="D32" s="13">
        <v>0</v>
      </c>
      <c r="E32" s="13">
        <v>84045</v>
      </c>
      <c r="F32" s="13">
        <v>71800</v>
      </c>
      <c r="G32" s="13">
        <f t="shared" si="33"/>
        <v>155845</v>
      </c>
      <c r="H32" s="23" t="s">
        <v>86</v>
      </c>
      <c r="I32" s="23" t="s">
        <v>86</v>
      </c>
      <c r="J32" s="23">
        <v>129.90826612903226</v>
      </c>
      <c r="K32" s="23">
        <v>110.98118279569891</v>
      </c>
      <c r="L32" s="23">
        <f t="shared" si="33"/>
        <v>240.88944892473117</v>
      </c>
    </row>
    <row r="33" spans="1:12" s="15" customFormat="1">
      <c r="A33" s="12">
        <v>14</v>
      </c>
      <c r="B33" s="34" t="s">
        <v>20</v>
      </c>
      <c r="C33" s="48">
        <v>0</v>
      </c>
      <c r="D33" s="48">
        <v>75849.891000000003</v>
      </c>
      <c r="E33" s="48">
        <v>1337781.1186000002</v>
      </c>
      <c r="F33" s="48">
        <v>1800096.1200000013</v>
      </c>
      <c r="G33" s="48">
        <f t="shared" ref="G33" si="36">SUM(C33:F33)</f>
        <v>3213727.1296000015</v>
      </c>
      <c r="H33" s="49" t="s">
        <v>86</v>
      </c>
      <c r="I33" s="49">
        <v>117.24109495967741</v>
      </c>
      <c r="J33" s="49">
        <v>2067.8068365456988</v>
      </c>
      <c r="K33" s="49">
        <v>2782.4066370967757</v>
      </c>
      <c r="L33" s="49">
        <f t="shared" ref="L33" si="37">SUM(H33:K33)</f>
        <v>4967.454568602152</v>
      </c>
    </row>
    <row r="34" spans="1:12" s="15" customFormat="1">
      <c r="A34" s="33"/>
      <c r="B34" s="33" t="s">
        <v>96</v>
      </c>
      <c r="C34" s="13">
        <v>0</v>
      </c>
      <c r="D34" s="13">
        <v>75849.891000000003</v>
      </c>
      <c r="E34" s="13">
        <v>1337781.1186000002</v>
      </c>
      <c r="F34" s="13">
        <v>1800096.1200000013</v>
      </c>
      <c r="G34" s="13">
        <f t="shared" ref="G34:L34" si="38">G33</f>
        <v>3213727.1296000015</v>
      </c>
      <c r="H34" s="23" t="s">
        <v>86</v>
      </c>
      <c r="I34" s="23">
        <v>117.24109495967741</v>
      </c>
      <c r="J34" s="23">
        <v>2067.8068365456988</v>
      </c>
      <c r="K34" s="23">
        <v>2782.4066370967757</v>
      </c>
      <c r="L34" s="23">
        <f t="shared" si="38"/>
        <v>4967.454568602152</v>
      </c>
    </row>
    <row r="35" spans="1:12" s="15" customFormat="1">
      <c r="A35" s="12">
        <v>15</v>
      </c>
      <c r="B35" s="34" t="s">
        <v>21</v>
      </c>
      <c r="C35" s="8">
        <v>8390046.4000000004</v>
      </c>
      <c r="D35" s="8">
        <v>1701981.1440000001</v>
      </c>
      <c r="E35" s="8">
        <v>26946487.254000004</v>
      </c>
      <c r="F35" s="8">
        <v>6776047.6979999961</v>
      </c>
      <c r="G35" s="8">
        <f t="shared" ref="G35" si="39">SUM(C35:F35)</f>
        <v>43814562.496000007</v>
      </c>
      <c r="H35" s="9">
        <v>12968.485698924731</v>
      </c>
      <c r="I35" s="9">
        <v>2630.7504241935485</v>
      </c>
      <c r="J35" s="9">
        <v>41651.156373790327</v>
      </c>
      <c r="K35" s="9">
        <v>10473.729640725798</v>
      </c>
      <c r="L35" s="9">
        <f t="shared" ref="L35" si="40">SUM(H35:K35)</f>
        <v>67724.122137634404</v>
      </c>
    </row>
    <row r="36" spans="1:12" s="15" customFormat="1">
      <c r="A36" s="14"/>
      <c r="B36" s="14" t="s">
        <v>97</v>
      </c>
      <c r="C36" s="13">
        <v>8390046.4000000004</v>
      </c>
      <c r="D36" s="13">
        <v>1701981.1440000001</v>
      </c>
      <c r="E36" s="13">
        <v>26946487.254000004</v>
      </c>
      <c r="F36" s="13">
        <v>6776047.6979999961</v>
      </c>
      <c r="G36" s="13">
        <f t="shared" ref="G36:L36" si="41">G35</f>
        <v>43814562.496000007</v>
      </c>
      <c r="H36" s="23">
        <v>12968.485698924731</v>
      </c>
      <c r="I36" s="23">
        <v>2630.7504241935485</v>
      </c>
      <c r="J36" s="23">
        <v>41651.156373790327</v>
      </c>
      <c r="K36" s="23">
        <v>10473.729640725798</v>
      </c>
      <c r="L36" s="23">
        <f t="shared" si="41"/>
        <v>67724.122137634404</v>
      </c>
    </row>
    <row r="37" spans="1:12" s="15" customFormat="1">
      <c r="A37" s="12">
        <v>16</v>
      </c>
      <c r="B37" s="34" t="s">
        <v>22</v>
      </c>
      <c r="C37" s="8">
        <v>0</v>
      </c>
      <c r="D37" s="8">
        <v>0</v>
      </c>
      <c r="E37" s="8">
        <v>521864</v>
      </c>
      <c r="F37" s="8">
        <v>221132</v>
      </c>
      <c r="G37" s="8">
        <f t="shared" ref="G37" si="42">SUM(C37:F37)</f>
        <v>742996</v>
      </c>
      <c r="H37" s="9" t="s">
        <v>86</v>
      </c>
      <c r="I37" s="9" t="s">
        <v>86</v>
      </c>
      <c r="J37" s="9">
        <v>806.64462365591385</v>
      </c>
      <c r="K37" s="9">
        <v>341.80349462365592</v>
      </c>
      <c r="L37" s="9">
        <f t="shared" ref="L37" si="43">SUM(H37:K37)</f>
        <v>1148.4481182795698</v>
      </c>
    </row>
    <row r="38" spans="1:12" s="15" customFormat="1" ht="14.25" customHeight="1">
      <c r="A38" s="14"/>
      <c r="B38" s="14" t="s">
        <v>84</v>
      </c>
      <c r="C38" s="13">
        <v>0</v>
      </c>
      <c r="D38" s="13">
        <v>0</v>
      </c>
      <c r="E38" s="13">
        <v>521864</v>
      </c>
      <c r="F38" s="13">
        <v>221132</v>
      </c>
      <c r="G38" s="13">
        <f t="shared" ref="G38:L38" si="44">G37</f>
        <v>742996</v>
      </c>
      <c r="H38" s="23" t="s">
        <v>86</v>
      </c>
      <c r="I38" s="23" t="s">
        <v>86</v>
      </c>
      <c r="J38" s="23">
        <v>806.64462365591385</v>
      </c>
      <c r="K38" s="23">
        <v>341.80349462365592</v>
      </c>
      <c r="L38" s="23">
        <f t="shared" si="44"/>
        <v>1148.4481182795698</v>
      </c>
    </row>
    <row r="39" spans="1:12" s="15" customFormat="1" ht="14.25" customHeight="1">
      <c r="A39" s="12">
        <v>17</v>
      </c>
      <c r="B39" s="34" t="s">
        <v>23</v>
      </c>
      <c r="C39" s="8">
        <v>0</v>
      </c>
      <c r="D39" s="8">
        <v>249418</v>
      </c>
      <c r="E39" s="8">
        <v>1278762</v>
      </c>
      <c r="F39" s="8">
        <v>1075467</v>
      </c>
      <c r="G39" s="8">
        <f t="shared" ref="G39" si="45">SUM(C39:F39)</f>
        <v>2603647</v>
      </c>
      <c r="H39" s="9" t="s">
        <v>86</v>
      </c>
      <c r="I39" s="9">
        <v>385.52513440860213</v>
      </c>
      <c r="J39" s="9">
        <v>1976.5810483870966</v>
      </c>
      <c r="K39" s="9">
        <v>1662.348185483871</v>
      </c>
      <c r="L39" s="9">
        <f t="shared" ref="L39" si="46">SUM(H39:K39)</f>
        <v>4024.4543682795697</v>
      </c>
    </row>
    <row r="40" spans="1:12" s="15" customFormat="1">
      <c r="A40" s="14"/>
      <c r="B40" s="14" t="s">
        <v>98</v>
      </c>
      <c r="C40" s="13">
        <v>0</v>
      </c>
      <c r="D40" s="13">
        <v>249418</v>
      </c>
      <c r="E40" s="13">
        <v>1278762</v>
      </c>
      <c r="F40" s="13">
        <v>1075467</v>
      </c>
      <c r="G40" s="13">
        <f t="shared" ref="G40:L40" si="47">G39</f>
        <v>2603647</v>
      </c>
      <c r="H40" s="23" t="s">
        <v>86</v>
      </c>
      <c r="I40" s="23">
        <v>385.52513440860213</v>
      </c>
      <c r="J40" s="23">
        <v>1976.5810483870966</v>
      </c>
      <c r="K40" s="23">
        <v>1662.348185483871</v>
      </c>
      <c r="L40" s="23">
        <f t="shared" si="47"/>
        <v>4024.4543682795697</v>
      </c>
    </row>
    <row r="41" spans="1:12" s="15" customFormat="1">
      <c r="A41" s="12">
        <v>18</v>
      </c>
      <c r="B41" s="34" t="s">
        <v>24</v>
      </c>
      <c r="C41" s="8">
        <v>4947</v>
      </c>
      <c r="D41" s="8">
        <v>0</v>
      </c>
      <c r="E41" s="8">
        <v>2947044</v>
      </c>
      <c r="F41" s="8">
        <v>894233</v>
      </c>
      <c r="G41" s="8">
        <f t="shared" ref="G41" si="48">SUM(C41:F41)</f>
        <v>3846224</v>
      </c>
      <c r="H41" s="9">
        <v>7.6465725806451612</v>
      </c>
      <c r="I41" s="9" t="s">
        <v>86</v>
      </c>
      <c r="J41" s="9">
        <v>4555.2427419354835</v>
      </c>
      <c r="K41" s="9">
        <v>1382.2149865591396</v>
      </c>
      <c r="L41" s="9">
        <f t="shared" ref="L41" si="49">SUM(H41:K41)</f>
        <v>5945.1043010752674</v>
      </c>
    </row>
    <row r="42" spans="1:12" s="15" customFormat="1">
      <c r="A42" s="14"/>
      <c r="B42" s="14" t="s">
        <v>99</v>
      </c>
      <c r="C42" s="13">
        <v>4947</v>
      </c>
      <c r="D42" s="13">
        <v>0</v>
      </c>
      <c r="E42" s="13">
        <v>2947044</v>
      </c>
      <c r="F42" s="13">
        <v>894233</v>
      </c>
      <c r="G42" s="13">
        <f t="shared" ref="G42:L42" si="50">G41</f>
        <v>3846224</v>
      </c>
      <c r="H42" s="23">
        <v>7.6465725806451612</v>
      </c>
      <c r="I42" s="23" t="s">
        <v>86</v>
      </c>
      <c r="J42" s="23">
        <v>4555.2427419354835</v>
      </c>
      <c r="K42" s="23">
        <v>1382.2149865591396</v>
      </c>
      <c r="L42" s="23">
        <f t="shared" si="50"/>
        <v>5945.1043010752674</v>
      </c>
    </row>
    <row r="43" spans="1:12" s="15" customFormat="1">
      <c r="A43" s="14">
        <v>19</v>
      </c>
      <c r="B43" s="14" t="s">
        <v>25</v>
      </c>
      <c r="C43" s="13">
        <v>0</v>
      </c>
      <c r="D43" s="13">
        <v>0</v>
      </c>
      <c r="E43" s="13">
        <v>175376.62100000001</v>
      </c>
      <c r="F43" s="13">
        <v>422094.99100000004</v>
      </c>
      <c r="G43" s="13">
        <f t="shared" ref="G43" si="51">SUM(C43:F43)</f>
        <v>597471.61200000008</v>
      </c>
      <c r="H43" s="23" t="s">
        <v>86</v>
      </c>
      <c r="I43" s="23" t="s">
        <v>86</v>
      </c>
      <c r="J43" s="23">
        <v>271.07945450268818</v>
      </c>
      <c r="K43" s="23">
        <v>652.43177372311834</v>
      </c>
      <c r="L43" s="23">
        <f t="shared" ref="L43" si="52">SUM(H43:K43)</f>
        <v>923.51122822580646</v>
      </c>
    </row>
    <row r="44" spans="1:12" s="15" customFormat="1">
      <c r="A44" s="14"/>
      <c r="B44" s="14" t="s">
        <v>100</v>
      </c>
      <c r="C44" s="13">
        <v>0</v>
      </c>
      <c r="D44" s="13">
        <v>0</v>
      </c>
      <c r="E44" s="13">
        <v>175376.62100000001</v>
      </c>
      <c r="F44" s="13">
        <v>422094.99100000004</v>
      </c>
      <c r="G44" s="13">
        <f t="shared" ref="G44:L44" si="53">G43</f>
        <v>597471.61200000008</v>
      </c>
      <c r="H44" s="23" t="s">
        <v>86</v>
      </c>
      <c r="I44" s="23" t="s">
        <v>86</v>
      </c>
      <c r="J44" s="23">
        <v>271.07945450268818</v>
      </c>
      <c r="K44" s="23">
        <v>652.43177372311834</v>
      </c>
      <c r="L44" s="23">
        <f t="shared" si="53"/>
        <v>923.51122822580646</v>
      </c>
    </row>
    <row r="45" spans="1:12" s="15" customFormat="1">
      <c r="A45" s="12">
        <v>20</v>
      </c>
      <c r="B45" s="34" t="s">
        <v>26</v>
      </c>
      <c r="C45" s="8">
        <v>0</v>
      </c>
      <c r="D45" s="8">
        <v>0</v>
      </c>
      <c r="E45" s="8">
        <v>617152.44200000004</v>
      </c>
      <c r="F45" s="8">
        <v>482419.69</v>
      </c>
      <c r="G45" s="8">
        <f t="shared" ref="G45" si="54">SUM(C45:F45)</f>
        <v>1099572.132</v>
      </c>
      <c r="H45" s="9" t="s">
        <v>86</v>
      </c>
      <c r="I45" s="9" t="s">
        <v>86</v>
      </c>
      <c r="J45" s="9">
        <v>953.93186599462365</v>
      </c>
      <c r="K45" s="9">
        <v>745.67559610215051</v>
      </c>
      <c r="L45" s="9">
        <f t="shared" ref="L45" si="55">SUM(H45:K45)</f>
        <v>1699.6074620967743</v>
      </c>
    </row>
    <row r="46" spans="1:12" s="15" customFormat="1">
      <c r="A46" s="14"/>
      <c r="B46" s="33" t="s">
        <v>101</v>
      </c>
      <c r="C46" s="13">
        <v>0</v>
      </c>
      <c r="D46" s="13">
        <v>0</v>
      </c>
      <c r="E46" s="13">
        <v>617152.44200000004</v>
      </c>
      <c r="F46" s="13">
        <v>482419.69</v>
      </c>
      <c r="G46" s="13">
        <f t="shared" ref="G46:L46" si="56">G45</f>
        <v>1099572.132</v>
      </c>
      <c r="H46" s="23" t="s">
        <v>86</v>
      </c>
      <c r="I46" s="23" t="s">
        <v>86</v>
      </c>
      <c r="J46" s="23">
        <v>953.93186599462365</v>
      </c>
      <c r="K46" s="23">
        <v>745.67559610215051</v>
      </c>
      <c r="L46" s="23">
        <f t="shared" si="56"/>
        <v>1699.6074620967743</v>
      </c>
    </row>
    <row r="47" spans="1:12" s="15" customFormat="1" ht="14.25" customHeight="1">
      <c r="A47" s="12">
        <v>21</v>
      </c>
      <c r="B47" s="34" t="s">
        <v>27</v>
      </c>
      <c r="C47" s="8">
        <v>0</v>
      </c>
      <c r="D47" s="8">
        <v>0</v>
      </c>
      <c r="E47" s="8">
        <v>854817</v>
      </c>
      <c r="F47" s="8">
        <v>983236</v>
      </c>
      <c r="G47" s="8">
        <f t="shared" ref="G47" si="57">SUM(C47:F47)</f>
        <v>1838053</v>
      </c>
      <c r="H47" s="9" t="s">
        <v>86</v>
      </c>
      <c r="I47" s="9" t="s">
        <v>86</v>
      </c>
      <c r="J47" s="9">
        <v>1321.2897177419354</v>
      </c>
      <c r="K47" s="9">
        <v>1519.7868279569891</v>
      </c>
      <c r="L47" s="9">
        <f t="shared" ref="L47" si="58">SUM(H47:K47)</f>
        <v>2841.0765456989247</v>
      </c>
    </row>
    <row r="48" spans="1:12" s="15" customFormat="1">
      <c r="A48" s="14"/>
      <c r="B48" s="14" t="s">
        <v>102</v>
      </c>
      <c r="C48" s="13">
        <v>0</v>
      </c>
      <c r="D48" s="13">
        <v>0</v>
      </c>
      <c r="E48" s="13">
        <v>854817</v>
      </c>
      <c r="F48" s="13">
        <v>983236</v>
      </c>
      <c r="G48" s="13">
        <f t="shared" ref="G48:L48" si="59">G47</f>
        <v>1838053</v>
      </c>
      <c r="H48" s="23" t="s">
        <v>86</v>
      </c>
      <c r="I48" s="23" t="s">
        <v>86</v>
      </c>
      <c r="J48" s="23">
        <v>1321.2897177419354</v>
      </c>
      <c r="K48" s="23">
        <v>1519.7868279569891</v>
      </c>
      <c r="L48" s="23">
        <f t="shared" si="59"/>
        <v>2841.0765456989247</v>
      </c>
    </row>
    <row r="49" spans="1:16" s="15" customFormat="1">
      <c r="A49" s="12">
        <v>22</v>
      </c>
      <c r="B49" s="34" t="s">
        <v>28</v>
      </c>
      <c r="C49" s="8">
        <v>286907</v>
      </c>
      <c r="D49" s="8">
        <v>0</v>
      </c>
      <c r="E49" s="8">
        <v>4805425</v>
      </c>
      <c r="F49" s="8">
        <v>6043859</v>
      </c>
      <c r="G49" s="8">
        <f t="shared" ref="G49" si="60">SUM(C49:F49)</f>
        <v>11136191</v>
      </c>
      <c r="H49" s="9">
        <v>443.4718413978494</v>
      </c>
      <c r="I49" s="9" t="s">
        <v>86</v>
      </c>
      <c r="J49" s="9">
        <v>7427.7402553763432</v>
      </c>
      <c r="K49" s="9">
        <v>9341.986357526881</v>
      </c>
      <c r="L49" s="9">
        <f t="shared" ref="L49" si="61">SUM(H49:K49)</f>
        <v>17213.198454301073</v>
      </c>
    </row>
    <row r="50" spans="1:16" s="15" customFormat="1">
      <c r="A50" s="14"/>
      <c r="B50" s="14" t="s">
        <v>103</v>
      </c>
      <c r="C50" s="13">
        <v>286907</v>
      </c>
      <c r="D50" s="13">
        <v>0</v>
      </c>
      <c r="E50" s="13">
        <v>4805425</v>
      </c>
      <c r="F50" s="13">
        <v>6043859</v>
      </c>
      <c r="G50" s="13">
        <f t="shared" ref="G50:L50" si="62">G49</f>
        <v>11136191</v>
      </c>
      <c r="H50" s="23">
        <v>443.4718413978494</v>
      </c>
      <c r="I50" s="23" t="s">
        <v>86</v>
      </c>
      <c r="J50" s="23">
        <v>7427.7402553763432</v>
      </c>
      <c r="K50" s="23">
        <v>9341.986357526881</v>
      </c>
      <c r="L50" s="23">
        <f t="shared" si="62"/>
        <v>17213.198454301073</v>
      </c>
    </row>
    <row r="51" spans="1:16" s="15" customFormat="1">
      <c r="A51" s="12">
        <v>23</v>
      </c>
      <c r="B51" s="34" t="s">
        <v>29</v>
      </c>
      <c r="C51" s="8">
        <v>214259</v>
      </c>
      <c r="D51" s="8">
        <v>8822</v>
      </c>
      <c r="E51" s="8">
        <v>529285</v>
      </c>
      <c r="F51" s="8">
        <v>980351</v>
      </c>
      <c r="G51" s="8">
        <f t="shared" ref="G51" si="63">SUM(C51:F51)</f>
        <v>1732717</v>
      </c>
      <c r="H51" s="9">
        <v>331.17990591397847</v>
      </c>
      <c r="I51" s="9">
        <v>13.636155913978493</v>
      </c>
      <c r="J51" s="9">
        <v>818.11525537634395</v>
      </c>
      <c r="K51" s="9">
        <v>1515.3274865591395</v>
      </c>
      <c r="L51" s="9">
        <f t="shared" ref="L51" si="64">SUM(H51:K51)</f>
        <v>2678.2588037634405</v>
      </c>
    </row>
    <row r="52" spans="1:16" s="15" customFormat="1">
      <c r="A52" s="14"/>
      <c r="B52" s="14" t="s">
        <v>104</v>
      </c>
      <c r="C52" s="13">
        <v>214259</v>
      </c>
      <c r="D52" s="13">
        <v>8822</v>
      </c>
      <c r="E52" s="13">
        <v>529285</v>
      </c>
      <c r="F52" s="13">
        <v>980351</v>
      </c>
      <c r="G52" s="13">
        <f t="shared" ref="G52:L52" si="65">G51</f>
        <v>1732717</v>
      </c>
      <c r="H52" s="23">
        <v>331.17990591397847</v>
      </c>
      <c r="I52" s="23">
        <v>13.636155913978493</v>
      </c>
      <c r="J52" s="23">
        <v>818.11525537634395</v>
      </c>
      <c r="K52" s="23">
        <v>1515.3274865591395</v>
      </c>
      <c r="L52" s="23">
        <f t="shared" si="65"/>
        <v>2678.2588037634405</v>
      </c>
    </row>
    <row r="53" spans="1:16" s="15" customFormat="1">
      <c r="A53" s="12">
        <v>24</v>
      </c>
      <c r="B53" s="34" t="s">
        <v>30</v>
      </c>
      <c r="C53" s="8">
        <v>485744</v>
      </c>
      <c r="D53" s="8">
        <v>0</v>
      </c>
      <c r="E53" s="8">
        <v>15496052</v>
      </c>
      <c r="F53" s="8">
        <v>7692176</v>
      </c>
      <c r="G53" s="8">
        <f t="shared" ref="G53" si="66">SUM(C53:F53)</f>
        <v>23673972</v>
      </c>
      <c r="H53" s="9">
        <v>750.8139784946236</v>
      </c>
      <c r="I53" s="9" t="s">
        <v>86</v>
      </c>
      <c r="J53" s="9">
        <v>23952.230913978492</v>
      </c>
      <c r="K53" s="9">
        <v>11889.788172043009</v>
      </c>
      <c r="L53" s="9">
        <f t="shared" ref="L53" si="67">SUM(H53:K53)</f>
        <v>36592.833064516126</v>
      </c>
    </row>
    <row r="54" spans="1:16" s="15" customFormat="1" ht="15.75" customHeight="1">
      <c r="A54" s="14"/>
      <c r="B54" s="14" t="s">
        <v>105</v>
      </c>
      <c r="C54" s="13">
        <v>485744</v>
      </c>
      <c r="D54" s="13">
        <v>0</v>
      </c>
      <c r="E54" s="13">
        <v>15496052</v>
      </c>
      <c r="F54" s="13">
        <v>7692176</v>
      </c>
      <c r="G54" s="13">
        <f t="shared" ref="G54:L54" si="68">G53</f>
        <v>23673972</v>
      </c>
      <c r="H54" s="23">
        <v>750.8139784946236</v>
      </c>
      <c r="I54" s="23" t="s">
        <v>86</v>
      </c>
      <c r="J54" s="23">
        <v>23952.230913978492</v>
      </c>
      <c r="K54" s="23">
        <v>11889.788172043009</v>
      </c>
      <c r="L54" s="23">
        <f t="shared" si="68"/>
        <v>36592.833064516126</v>
      </c>
    </row>
    <row r="55" spans="1:16" s="15" customFormat="1">
      <c r="A55" s="12">
        <v>25</v>
      </c>
      <c r="B55" s="34" t="s">
        <v>31</v>
      </c>
      <c r="C55" s="8">
        <v>0</v>
      </c>
      <c r="D55" s="8">
        <v>464823</v>
      </c>
      <c r="E55" s="8">
        <v>927703</v>
      </c>
      <c r="F55" s="8">
        <v>708855</v>
      </c>
      <c r="G55" s="8">
        <f t="shared" ref="G55" si="69">SUM(C55:F55)</f>
        <v>2101381</v>
      </c>
      <c r="H55" s="9" t="s">
        <v>86</v>
      </c>
      <c r="I55" s="9">
        <v>718.47641129032252</v>
      </c>
      <c r="J55" s="9">
        <v>1433.9495295698923</v>
      </c>
      <c r="K55" s="9">
        <v>1095.6764112903224</v>
      </c>
      <c r="L55" s="9">
        <f t="shared" ref="L55" si="70">SUM(H55:K55)</f>
        <v>3248.1023521505372</v>
      </c>
      <c r="M55" s="35"/>
    </row>
    <row r="56" spans="1:16" s="35" customFormat="1" ht="16.5" customHeight="1">
      <c r="A56" s="14"/>
      <c r="B56" s="14" t="s">
        <v>106</v>
      </c>
      <c r="C56" s="13">
        <v>0</v>
      </c>
      <c r="D56" s="13">
        <v>464823</v>
      </c>
      <c r="E56" s="13">
        <v>927703</v>
      </c>
      <c r="F56" s="13">
        <v>708855</v>
      </c>
      <c r="G56" s="13">
        <f t="shared" ref="G56:L56" si="71">G55</f>
        <v>2101381</v>
      </c>
      <c r="H56" s="23" t="s">
        <v>86</v>
      </c>
      <c r="I56" s="23">
        <v>718.47641129032252</v>
      </c>
      <c r="J56" s="23">
        <v>1433.9495295698923</v>
      </c>
      <c r="K56" s="23">
        <v>1095.6764112903224</v>
      </c>
      <c r="L56" s="23">
        <f t="shared" si="71"/>
        <v>3248.1023521505372</v>
      </c>
      <c r="M56" s="15"/>
      <c r="P56" s="36"/>
    </row>
    <row r="57" spans="1:16" s="15" customFormat="1">
      <c r="A57" s="10">
        <v>26</v>
      </c>
      <c r="B57" s="11" t="s">
        <v>32</v>
      </c>
      <c r="C57" s="8">
        <v>40952</v>
      </c>
      <c r="D57" s="8">
        <v>0</v>
      </c>
      <c r="E57" s="8">
        <v>2798576</v>
      </c>
      <c r="F57" s="8">
        <v>1036084</v>
      </c>
      <c r="G57" s="8">
        <f t="shared" ref="G57" si="72">SUM(C57:F57)</f>
        <v>3875612</v>
      </c>
      <c r="H57" s="9">
        <v>63.299462365591395</v>
      </c>
      <c r="I57" s="9" t="s">
        <v>86</v>
      </c>
      <c r="J57" s="9">
        <v>4325.7559139784944</v>
      </c>
      <c r="K57" s="9">
        <v>1601.4739247311825</v>
      </c>
      <c r="L57" s="9">
        <f t="shared" ref="L57" si="73">SUM(H57:K57)</f>
        <v>5990.5293010752684</v>
      </c>
    </row>
    <row r="58" spans="1:16" s="15" customFormat="1">
      <c r="A58" s="14"/>
      <c r="B58" s="14" t="s">
        <v>107</v>
      </c>
      <c r="C58" s="13">
        <v>40952</v>
      </c>
      <c r="D58" s="13">
        <v>0</v>
      </c>
      <c r="E58" s="13">
        <v>2798576</v>
      </c>
      <c r="F58" s="13">
        <v>1036084</v>
      </c>
      <c r="G58" s="13">
        <f t="shared" ref="G58:L58" si="74">G57</f>
        <v>3875612</v>
      </c>
      <c r="H58" s="23">
        <v>63.299462365591395</v>
      </c>
      <c r="I58" s="23" t="s">
        <v>86</v>
      </c>
      <c r="J58" s="23">
        <v>4325.7559139784944</v>
      </c>
      <c r="K58" s="23">
        <v>1601.4739247311825</v>
      </c>
      <c r="L58" s="23">
        <f t="shared" si="74"/>
        <v>5990.5293010752684</v>
      </c>
    </row>
    <row r="59" spans="1:16" s="15" customFormat="1">
      <c r="A59" s="12">
        <v>27</v>
      </c>
      <c r="B59" s="34" t="s">
        <v>33</v>
      </c>
      <c r="C59" s="8">
        <v>960801</v>
      </c>
      <c r="D59" s="8">
        <v>1908</v>
      </c>
      <c r="E59" s="8">
        <v>577688</v>
      </c>
      <c r="F59" s="8">
        <v>730681</v>
      </c>
      <c r="G59" s="8">
        <f t="shared" ref="G59" si="75">SUM(C59:F59)</f>
        <v>2271078</v>
      </c>
      <c r="H59" s="9">
        <v>1485.109072580645</v>
      </c>
      <c r="I59" s="9">
        <v>2.9491935483870964</v>
      </c>
      <c r="J59" s="9">
        <v>892.93172043010748</v>
      </c>
      <c r="K59" s="9">
        <v>1129.4128360215054</v>
      </c>
      <c r="L59" s="9">
        <f t="shared" ref="L59" si="76">SUM(H59:K59)</f>
        <v>3510.4028225806451</v>
      </c>
    </row>
    <row r="60" spans="1:16" s="15" customFormat="1">
      <c r="A60" s="14"/>
      <c r="B60" s="14" t="s">
        <v>108</v>
      </c>
      <c r="C60" s="13">
        <v>960801</v>
      </c>
      <c r="D60" s="13">
        <v>1908</v>
      </c>
      <c r="E60" s="13">
        <v>577688</v>
      </c>
      <c r="F60" s="13">
        <v>730681</v>
      </c>
      <c r="G60" s="13">
        <f t="shared" ref="G60:L60" si="77">G59</f>
        <v>2271078</v>
      </c>
      <c r="H60" s="23">
        <v>1485.109072580645</v>
      </c>
      <c r="I60" s="23">
        <v>2.9491935483870964</v>
      </c>
      <c r="J60" s="23">
        <v>892.93172043010748</v>
      </c>
      <c r="K60" s="23">
        <v>1129.4128360215054</v>
      </c>
      <c r="L60" s="23">
        <f t="shared" si="77"/>
        <v>3510.4028225806451</v>
      </c>
    </row>
    <row r="61" spans="1:16" s="15" customFormat="1">
      <c r="A61" s="12">
        <v>28</v>
      </c>
      <c r="B61" s="34" t="s">
        <v>34</v>
      </c>
      <c r="C61" s="8">
        <v>11358</v>
      </c>
      <c r="D61" s="8">
        <v>0</v>
      </c>
      <c r="E61" s="8">
        <v>1589578</v>
      </c>
      <c r="F61" s="8">
        <v>1413146</v>
      </c>
      <c r="G61" s="8">
        <f t="shared" ref="G61" si="78">SUM(C61:F61)</f>
        <v>3014082</v>
      </c>
      <c r="H61" s="9">
        <v>17.556048387096773</v>
      </c>
      <c r="I61" s="9" t="s">
        <v>86</v>
      </c>
      <c r="J61" s="9">
        <v>2457.0090053763442</v>
      </c>
      <c r="K61" s="9">
        <v>2184.2982526881719</v>
      </c>
      <c r="L61" s="9">
        <f t="shared" ref="L61" si="79">SUM(H61:K61)</f>
        <v>4658.8633064516125</v>
      </c>
    </row>
    <row r="62" spans="1:16" s="15" customFormat="1">
      <c r="A62" s="14"/>
      <c r="B62" s="14" t="s">
        <v>71</v>
      </c>
      <c r="C62" s="13">
        <v>11358</v>
      </c>
      <c r="D62" s="13">
        <v>0</v>
      </c>
      <c r="E62" s="13">
        <v>1589578</v>
      </c>
      <c r="F62" s="13">
        <v>1413146</v>
      </c>
      <c r="G62" s="13">
        <f t="shared" ref="G62:L62" si="80">G61</f>
        <v>3014082</v>
      </c>
      <c r="H62" s="23">
        <v>17.556048387096773</v>
      </c>
      <c r="I62" s="23" t="s">
        <v>86</v>
      </c>
      <c r="J62" s="23">
        <v>2457.0090053763442</v>
      </c>
      <c r="K62" s="23">
        <v>2184.2982526881719</v>
      </c>
      <c r="L62" s="23">
        <f t="shared" si="80"/>
        <v>4658.8633064516125</v>
      </c>
    </row>
    <row r="63" spans="1:16" s="15" customFormat="1">
      <c r="A63" s="12">
        <v>29</v>
      </c>
      <c r="B63" s="34" t="s">
        <v>35</v>
      </c>
      <c r="C63" s="8">
        <v>332975</v>
      </c>
      <c r="D63" s="8">
        <v>0</v>
      </c>
      <c r="E63" s="8">
        <v>2711246</v>
      </c>
      <c r="F63" s="8">
        <v>1426103</v>
      </c>
      <c r="G63" s="8">
        <f t="shared" ref="G63" si="81">SUM(C63:F63)</f>
        <v>4470324</v>
      </c>
      <c r="H63" s="9">
        <v>514.67909946236557</v>
      </c>
      <c r="I63" s="9" t="s">
        <v>86</v>
      </c>
      <c r="J63" s="9">
        <v>4190.7700268817198</v>
      </c>
      <c r="K63" s="9">
        <v>2204.3258736559137</v>
      </c>
      <c r="L63" s="9">
        <f t="shared" ref="L63" si="82">SUM(H63:K63)</f>
        <v>6909.7749999999987</v>
      </c>
    </row>
    <row r="64" spans="1:16" s="15" customFormat="1" ht="14.25" customHeight="1">
      <c r="A64" s="14"/>
      <c r="B64" s="14" t="s">
        <v>109</v>
      </c>
      <c r="C64" s="13">
        <v>332975</v>
      </c>
      <c r="D64" s="13">
        <v>0</v>
      </c>
      <c r="E64" s="13">
        <v>2711246</v>
      </c>
      <c r="F64" s="13">
        <v>1426103</v>
      </c>
      <c r="G64" s="13">
        <f t="shared" ref="G64:L64" si="83">G63</f>
        <v>4470324</v>
      </c>
      <c r="H64" s="23">
        <v>514.67909946236557</v>
      </c>
      <c r="I64" s="23" t="s">
        <v>86</v>
      </c>
      <c r="J64" s="23">
        <v>4190.7700268817198</v>
      </c>
      <c r="K64" s="23">
        <v>2204.3258736559137</v>
      </c>
      <c r="L64" s="23">
        <f t="shared" si="83"/>
        <v>6909.7749999999987</v>
      </c>
    </row>
    <row r="65" spans="1:12" s="15" customFormat="1">
      <c r="A65" s="12">
        <v>30</v>
      </c>
      <c r="B65" s="34" t="s">
        <v>36</v>
      </c>
      <c r="C65" s="8">
        <v>1004274</v>
      </c>
      <c r="D65" s="8">
        <v>0</v>
      </c>
      <c r="E65" s="8">
        <v>4904866</v>
      </c>
      <c r="F65" s="8">
        <v>1209042</v>
      </c>
      <c r="G65" s="8">
        <f t="shared" ref="G65" si="84">SUM(C65:F65)</f>
        <v>7118182</v>
      </c>
      <c r="H65" s="9">
        <v>1552.3052419354838</v>
      </c>
      <c r="I65" s="9" t="s">
        <v>86</v>
      </c>
      <c r="J65" s="9">
        <v>7581.4461021505367</v>
      </c>
      <c r="K65" s="9">
        <v>1868.8149193548386</v>
      </c>
      <c r="L65" s="9">
        <f t="shared" ref="L65" si="85">SUM(H65:K65)</f>
        <v>11002.566263440858</v>
      </c>
    </row>
    <row r="66" spans="1:12" s="15" customFormat="1">
      <c r="A66" s="14"/>
      <c r="B66" s="14" t="s">
        <v>110</v>
      </c>
      <c r="C66" s="13">
        <v>1004274</v>
      </c>
      <c r="D66" s="13">
        <v>0</v>
      </c>
      <c r="E66" s="13">
        <v>4904866</v>
      </c>
      <c r="F66" s="13">
        <v>1209042</v>
      </c>
      <c r="G66" s="13">
        <f t="shared" ref="G66:L66" si="86">G65</f>
        <v>7118182</v>
      </c>
      <c r="H66" s="23">
        <v>1552.3052419354838</v>
      </c>
      <c r="I66" s="23" t="s">
        <v>86</v>
      </c>
      <c r="J66" s="23">
        <v>7581.4461021505367</v>
      </c>
      <c r="K66" s="23">
        <v>1868.8149193548386</v>
      </c>
      <c r="L66" s="23">
        <f t="shared" si="86"/>
        <v>11002.566263440858</v>
      </c>
    </row>
    <row r="67" spans="1:12" s="15" customFormat="1">
      <c r="A67" s="12">
        <v>31</v>
      </c>
      <c r="B67" s="34" t="s">
        <v>37</v>
      </c>
      <c r="C67" s="8">
        <v>564933</v>
      </c>
      <c r="D67" s="8">
        <v>0</v>
      </c>
      <c r="E67" s="8">
        <v>1076127</v>
      </c>
      <c r="F67" s="8">
        <v>919978</v>
      </c>
      <c r="G67" s="8">
        <f t="shared" ref="G67" si="87">SUM(C67:F67)</f>
        <v>2561038</v>
      </c>
      <c r="H67" s="9">
        <v>873.21633064516129</v>
      </c>
      <c r="I67" s="9" t="s">
        <v>86</v>
      </c>
      <c r="J67" s="9">
        <v>1663.3683467741935</v>
      </c>
      <c r="K67" s="9">
        <v>1422.009005376344</v>
      </c>
      <c r="L67" s="9">
        <f t="shared" ref="L67" si="88">SUM(H67:K67)</f>
        <v>3958.5936827956984</v>
      </c>
    </row>
    <row r="68" spans="1:12" s="15" customFormat="1" ht="15" customHeight="1">
      <c r="A68" s="14"/>
      <c r="B68" s="14" t="s">
        <v>111</v>
      </c>
      <c r="C68" s="13">
        <v>564933</v>
      </c>
      <c r="D68" s="13">
        <v>0</v>
      </c>
      <c r="E68" s="13">
        <v>1076127</v>
      </c>
      <c r="F68" s="13">
        <v>919978</v>
      </c>
      <c r="G68" s="13">
        <f t="shared" ref="G68:L68" si="89">G67</f>
        <v>2561038</v>
      </c>
      <c r="H68" s="23">
        <v>873.21633064516129</v>
      </c>
      <c r="I68" s="23" t="s">
        <v>86</v>
      </c>
      <c r="J68" s="23">
        <v>1663.3683467741935</v>
      </c>
      <c r="K68" s="23">
        <v>1422.009005376344</v>
      </c>
      <c r="L68" s="23">
        <f t="shared" si="89"/>
        <v>3958.5936827956984</v>
      </c>
    </row>
    <row r="69" spans="1:12" s="15" customFormat="1" ht="15" customHeight="1">
      <c r="A69" s="12">
        <v>32</v>
      </c>
      <c r="B69" s="34" t="s">
        <v>38</v>
      </c>
      <c r="C69" s="8">
        <v>359085</v>
      </c>
      <c r="D69" s="8">
        <v>0</v>
      </c>
      <c r="E69" s="8">
        <v>1411060</v>
      </c>
      <c r="F69" s="8">
        <v>688793</v>
      </c>
      <c r="G69" s="8">
        <f t="shared" ref="G69" si="90">SUM(C69:F69)</f>
        <v>2458938</v>
      </c>
      <c r="H69" s="9">
        <v>555.03729838709671</v>
      </c>
      <c r="I69" s="9" t="s">
        <v>86</v>
      </c>
      <c r="J69" s="9">
        <v>2181.0739247311826</v>
      </c>
      <c r="K69" s="9">
        <v>1064.6665994623654</v>
      </c>
      <c r="L69" s="9">
        <f t="shared" ref="L69" si="91">SUM(H69:K69)</f>
        <v>3800.7778225806446</v>
      </c>
    </row>
    <row r="70" spans="1:12" s="15" customFormat="1" ht="15" customHeight="1">
      <c r="A70" s="14"/>
      <c r="B70" s="14" t="s">
        <v>112</v>
      </c>
      <c r="C70" s="13">
        <v>359085</v>
      </c>
      <c r="D70" s="13">
        <v>0</v>
      </c>
      <c r="E70" s="13">
        <v>1411060</v>
      </c>
      <c r="F70" s="13">
        <v>688793</v>
      </c>
      <c r="G70" s="13">
        <f t="shared" ref="G70:L70" si="92">G69</f>
        <v>2458938</v>
      </c>
      <c r="H70" s="23">
        <v>555.03729838709671</v>
      </c>
      <c r="I70" s="23" t="s">
        <v>86</v>
      </c>
      <c r="J70" s="23">
        <v>2181.0739247311826</v>
      </c>
      <c r="K70" s="23">
        <v>1064.6665994623654</v>
      </c>
      <c r="L70" s="23">
        <f t="shared" si="92"/>
        <v>3800.7778225806446</v>
      </c>
    </row>
    <row r="71" spans="1:12" s="15" customFormat="1" ht="15" customHeight="1">
      <c r="A71" s="12">
        <v>33</v>
      </c>
      <c r="B71" s="34" t="s">
        <v>39</v>
      </c>
      <c r="C71" s="8">
        <v>26832</v>
      </c>
      <c r="D71" s="8">
        <v>0</v>
      </c>
      <c r="E71" s="8">
        <v>4122463</v>
      </c>
      <c r="F71" s="8">
        <v>2386024</v>
      </c>
      <c r="G71" s="8">
        <f t="shared" ref="G71" si="93">SUM(C71:F71)</f>
        <v>6535319</v>
      </c>
      <c r="H71" s="9">
        <v>41.474193548387092</v>
      </c>
      <c r="I71" s="9" t="s">
        <v>86</v>
      </c>
      <c r="J71" s="9">
        <v>6372.0866263440857</v>
      </c>
      <c r="K71" s="9">
        <v>3688.0747311827954</v>
      </c>
      <c r="L71" s="9">
        <f t="shared" ref="L71" si="94">SUM(H71:K71)</f>
        <v>10101.635551075269</v>
      </c>
    </row>
    <row r="72" spans="1:12" s="15" customFormat="1">
      <c r="A72" s="14"/>
      <c r="B72" s="14" t="s">
        <v>113</v>
      </c>
      <c r="C72" s="13">
        <v>26832</v>
      </c>
      <c r="D72" s="13">
        <v>0</v>
      </c>
      <c r="E72" s="13">
        <v>4122463</v>
      </c>
      <c r="F72" s="13">
        <v>2386024</v>
      </c>
      <c r="G72" s="13">
        <f t="shared" ref="G72:L72" si="95">G71</f>
        <v>6535319</v>
      </c>
      <c r="H72" s="23">
        <v>41.474193548387092</v>
      </c>
      <c r="I72" s="23" t="s">
        <v>86</v>
      </c>
      <c r="J72" s="23">
        <v>6372.0866263440857</v>
      </c>
      <c r="K72" s="23">
        <v>3688.0747311827954</v>
      </c>
      <c r="L72" s="23">
        <f t="shared" si="95"/>
        <v>10101.635551075269</v>
      </c>
    </row>
    <row r="73" spans="1:12" s="15" customFormat="1">
      <c r="A73" s="12">
        <v>34</v>
      </c>
      <c r="B73" s="34" t="s">
        <v>142</v>
      </c>
      <c r="C73" s="8">
        <v>0</v>
      </c>
      <c r="D73" s="8">
        <v>0</v>
      </c>
      <c r="E73" s="8">
        <v>588465.36</v>
      </c>
      <c r="F73" s="8">
        <v>211520.84399999998</v>
      </c>
      <c r="G73" s="8">
        <f t="shared" ref="G73" si="96">SUM(C73:F73)</f>
        <v>799986.20399999991</v>
      </c>
      <c r="H73" s="9" t="s">
        <v>86</v>
      </c>
      <c r="I73" s="9" t="s">
        <v>86</v>
      </c>
      <c r="J73" s="9">
        <v>909.59027419354823</v>
      </c>
      <c r="K73" s="9">
        <v>326.94754112903223</v>
      </c>
      <c r="L73" s="9">
        <f t="shared" ref="L73" si="97">SUM(H73:K73)</f>
        <v>1236.5378153225804</v>
      </c>
    </row>
    <row r="74" spans="1:12" s="15" customFormat="1">
      <c r="A74" s="14"/>
      <c r="B74" s="14" t="s">
        <v>143</v>
      </c>
      <c r="C74" s="13">
        <v>0</v>
      </c>
      <c r="D74" s="13">
        <v>0</v>
      </c>
      <c r="E74" s="13">
        <v>588465.36</v>
      </c>
      <c r="F74" s="13">
        <v>211520.84399999998</v>
      </c>
      <c r="G74" s="13">
        <f t="shared" ref="G74:L74" si="98">G73</f>
        <v>799986.20399999991</v>
      </c>
      <c r="H74" s="23" t="s">
        <v>86</v>
      </c>
      <c r="I74" s="23" t="s">
        <v>86</v>
      </c>
      <c r="J74" s="23">
        <v>909.59027419354823</v>
      </c>
      <c r="K74" s="23">
        <v>326.94754112903223</v>
      </c>
      <c r="L74" s="23">
        <f t="shared" si="98"/>
        <v>1236.5378153225804</v>
      </c>
    </row>
    <row r="75" spans="1:12" s="15" customFormat="1">
      <c r="A75" s="12">
        <v>35</v>
      </c>
      <c r="B75" s="34" t="s">
        <v>41</v>
      </c>
      <c r="C75" s="8">
        <v>9462</v>
      </c>
      <c r="D75" s="8">
        <v>0</v>
      </c>
      <c r="E75" s="8">
        <v>935205.33200000005</v>
      </c>
      <c r="F75" s="8">
        <v>812097.48499999999</v>
      </c>
      <c r="G75" s="8">
        <f t="shared" ref="G75" si="99">SUM(C75:F75)</f>
        <v>1756764.817</v>
      </c>
      <c r="H75" s="9">
        <v>14.625403225806449</v>
      </c>
      <c r="I75" s="9" t="s">
        <v>86</v>
      </c>
      <c r="J75" s="9">
        <v>1445.5458760752688</v>
      </c>
      <c r="K75" s="9">
        <v>1255.2582093413978</v>
      </c>
      <c r="L75" s="9">
        <f t="shared" ref="L75" si="100">SUM(H75:K75)</f>
        <v>2715.4294886424732</v>
      </c>
    </row>
    <row r="76" spans="1:12" s="15" customFormat="1">
      <c r="A76" s="14"/>
      <c r="B76" s="14" t="s">
        <v>114</v>
      </c>
      <c r="C76" s="13">
        <v>9462</v>
      </c>
      <c r="D76" s="13">
        <v>0</v>
      </c>
      <c r="E76" s="13">
        <v>935205.33200000005</v>
      </c>
      <c r="F76" s="13">
        <v>812097.48499999999</v>
      </c>
      <c r="G76" s="13">
        <f t="shared" ref="G76:L76" si="101">G75</f>
        <v>1756764.817</v>
      </c>
      <c r="H76" s="23">
        <v>14.625403225806449</v>
      </c>
      <c r="I76" s="23" t="s">
        <v>86</v>
      </c>
      <c r="J76" s="23">
        <v>1445.5458760752688</v>
      </c>
      <c r="K76" s="23">
        <v>1255.2582093413978</v>
      </c>
      <c r="L76" s="23">
        <f t="shared" si="101"/>
        <v>2715.4294886424732</v>
      </c>
    </row>
    <row r="77" spans="1:12" s="15" customFormat="1">
      <c r="A77" s="10">
        <v>36</v>
      </c>
      <c r="B77" s="11" t="s">
        <v>43</v>
      </c>
      <c r="C77" s="8">
        <v>0</v>
      </c>
      <c r="D77" s="8">
        <v>0</v>
      </c>
      <c r="E77" s="8">
        <v>18454</v>
      </c>
      <c r="F77" s="8">
        <v>15061</v>
      </c>
      <c r="G77" s="8">
        <f t="shared" ref="G77" si="102">SUM(C77:F77)</f>
        <v>33515</v>
      </c>
      <c r="H77" s="9" t="s">
        <v>86</v>
      </c>
      <c r="I77" s="9" t="s">
        <v>86</v>
      </c>
      <c r="J77" s="9">
        <v>28.524327956989247</v>
      </c>
      <c r="K77" s="9">
        <v>23.279771505376342</v>
      </c>
      <c r="L77" s="9">
        <f t="shared" ref="L77" si="103">SUM(H77:K77)</f>
        <v>51.804099462365585</v>
      </c>
    </row>
    <row r="78" spans="1:12" s="15" customFormat="1">
      <c r="A78" s="14"/>
      <c r="B78" s="14" t="s">
        <v>115</v>
      </c>
      <c r="C78" s="13">
        <v>0</v>
      </c>
      <c r="D78" s="13">
        <v>0</v>
      </c>
      <c r="E78" s="13">
        <v>18454</v>
      </c>
      <c r="F78" s="13">
        <v>15061</v>
      </c>
      <c r="G78" s="13">
        <f t="shared" ref="G78:L78" si="104">G77</f>
        <v>33515</v>
      </c>
      <c r="H78" s="23" t="s">
        <v>86</v>
      </c>
      <c r="I78" s="23" t="s">
        <v>86</v>
      </c>
      <c r="J78" s="23">
        <v>28.524327956989247</v>
      </c>
      <c r="K78" s="23">
        <v>23.279771505376342</v>
      </c>
      <c r="L78" s="23">
        <f t="shared" si="104"/>
        <v>51.804099462365585</v>
      </c>
    </row>
    <row r="79" spans="1:12" s="15" customFormat="1" ht="15" customHeight="1">
      <c r="A79" s="10">
        <v>37</v>
      </c>
      <c r="B79" s="11" t="s">
        <v>42</v>
      </c>
      <c r="C79" s="8">
        <v>741079</v>
      </c>
      <c r="D79" s="8">
        <v>88812</v>
      </c>
      <c r="E79" s="8">
        <v>5263559</v>
      </c>
      <c r="F79" s="8">
        <v>2842257</v>
      </c>
      <c r="G79" s="8">
        <f t="shared" ref="G79" si="105">SUM(C79:F79)</f>
        <v>8935707</v>
      </c>
      <c r="H79" s="9">
        <v>1145.4850134408603</v>
      </c>
      <c r="I79" s="9">
        <v>137.27661290322581</v>
      </c>
      <c r="J79" s="9">
        <v>8135.8774865591386</v>
      </c>
      <c r="K79" s="9">
        <v>4393.2735887096769</v>
      </c>
      <c r="L79" s="9">
        <f t="shared" ref="L79" si="106">SUM(H79:K79)</f>
        <v>13811.912701612902</v>
      </c>
    </row>
    <row r="80" spans="1:12" s="15" customFormat="1">
      <c r="A80" s="14"/>
      <c r="B80" s="14" t="s">
        <v>72</v>
      </c>
      <c r="C80" s="13">
        <v>741079</v>
      </c>
      <c r="D80" s="13">
        <v>88812</v>
      </c>
      <c r="E80" s="13">
        <v>5263559</v>
      </c>
      <c r="F80" s="13">
        <v>2842257</v>
      </c>
      <c r="G80" s="13">
        <f t="shared" ref="G80:L80" si="107">G79</f>
        <v>8935707</v>
      </c>
      <c r="H80" s="23">
        <v>1145.4850134408603</v>
      </c>
      <c r="I80" s="23">
        <v>137.27661290322581</v>
      </c>
      <c r="J80" s="23">
        <v>8135.8774865591386</v>
      </c>
      <c r="K80" s="23">
        <v>4393.2735887096769</v>
      </c>
      <c r="L80" s="23">
        <f t="shared" si="107"/>
        <v>13811.912701612902</v>
      </c>
    </row>
    <row r="81" spans="1:12" s="15" customFormat="1">
      <c r="A81" s="10">
        <v>38</v>
      </c>
      <c r="B81" s="24" t="s">
        <v>81</v>
      </c>
      <c r="C81" s="8">
        <v>0</v>
      </c>
      <c r="D81" s="8">
        <v>0</v>
      </c>
      <c r="E81" s="8">
        <v>413332</v>
      </c>
      <c r="F81" s="8">
        <v>0</v>
      </c>
      <c r="G81" s="8">
        <f t="shared" ref="G81" si="108">SUM(C81:F81)</f>
        <v>413332</v>
      </c>
      <c r="H81" s="9" t="s">
        <v>86</v>
      </c>
      <c r="I81" s="9" t="s">
        <v>86</v>
      </c>
      <c r="J81" s="9">
        <v>638.88682795698912</v>
      </c>
      <c r="K81" s="9" t="s">
        <v>86</v>
      </c>
      <c r="L81" s="9">
        <f t="shared" ref="L81" si="109">SUM(H81:K81)</f>
        <v>638.88682795698912</v>
      </c>
    </row>
    <row r="82" spans="1:12" s="15" customFormat="1">
      <c r="A82" s="14"/>
      <c r="B82" s="14" t="s">
        <v>82</v>
      </c>
      <c r="C82" s="13">
        <v>0</v>
      </c>
      <c r="D82" s="13">
        <v>0</v>
      </c>
      <c r="E82" s="13">
        <v>413332</v>
      </c>
      <c r="F82" s="13">
        <v>0</v>
      </c>
      <c r="G82" s="13">
        <f t="shared" ref="G82:L82" si="110">G81</f>
        <v>413332</v>
      </c>
      <c r="H82" s="23" t="s">
        <v>86</v>
      </c>
      <c r="I82" s="23" t="s">
        <v>86</v>
      </c>
      <c r="J82" s="23">
        <v>638.88682795698912</v>
      </c>
      <c r="K82" s="23" t="s">
        <v>86</v>
      </c>
      <c r="L82" s="23">
        <f t="shared" si="110"/>
        <v>638.88682795698912</v>
      </c>
    </row>
    <row r="83" spans="1:12" s="15" customFormat="1">
      <c r="A83" s="10">
        <v>39</v>
      </c>
      <c r="B83" s="24" t="s">
        <v>79</v>
      </c>
      <c r="C83" s="8">
        <v>0</v>
      </c>
      <c r="D83" s="8">
        <v>0</v>
      </c>
      <c r="E83" s="8">
        <v>69603</v>
      </c>
      <c r="F83" s="8">
        <v>110885</v>
      </c>
      <c r="G83" s="8">
        <f t="shared" ref="G83" si="111">SUM(C83:F83)</f>
        <v>180488</v>
      </c>
      <c r="H83" s="9" t="s">
        <v>86</v>
      </c>
      <c r="I83" s="9" t="s">
        <v>86</v>
      </c>
      <c r="J83" s="9">
        <v>107.5852822580645</v>
      </c>
      <c r="K83" s="9">
        <v>171.39482526881719</v>
      </c>
      <c r="L83" s="9">
        <f t="shared" ref="L83" si="112">SUM(H83:K83)</f>
        <v>278.98010752688168</v>
      </c>
    </row>
    <row r="84" spans="1:12" s="15" customFormat="1">
      <c r="A84" s="14"/>
      <c r="B84" s="14" t="s">
        <v>80</v>
      </c>
      <c r="C84" s="13">
        <v>0</v>
      </c>
      <c r="D84" s="13">
        <v>0</v>
      </c>
      <c r="E84" s="13">
        <v>69603</v>
      </c>
      <c r="F84" s="13">
        <v>110885</v>
      </c>
      <c r="G84" s="13">
        <f t="shared" ref="G84:L84" si="113">G83</f>
        <v>180488</v>
      </c>
      <c r="H84" s="23" t="s">
        <v>86</v>
      </c>
      <c r="I84" s="23" t="s">
        <v>86</v>
      </c>
      <c r="J84" s="23">
        <v>107.5852822580645</v>
      </c>
      <c r="K84" s="23">
        <v>171.39482526881719</v>
      </c>
      <c r="L84" s="23">
        <f t="shared" si="113"/>
        <v>278.98010752688168</v>
      </c>
    </row>
    <row r="85" spans="1:12" s="15" customFormat="1" ht="15" customHeight="1">
      <c r="A85" s="10">
        <v>40</v>
      </c>
      <c r="B85" s="11" t="s">
        <v>44</v>
      </c>
      <c r="C85" s="8">
        <v>0</v>
      </c>
      <c r="D85" s="8">
        <v>0</v>
      </c>
      <c r="E85" s="8">
        <v>640351</v>
      </c>
      <c r="F85" s="8">
        <v>107878</v>
      </c>
      <c r="G85" s="8">
        <f t="shared" ref="G85" si="114">SUM(C85:F85)</f>
        <v>748229</v>
      </c>
      <c r="H85" s="9" t="s">
        <v>86</v>
      </c>
      <c r="I85" s="9" t="s">
        <v>86</v>
      </c>
      <c r="J85" s="9">
        <v>989.78985215053751</v>
      </c>
      <c r="K85" s="9">
        <v>166.74690860215054</v>
      </c>
      <c r="L85" s="9">
        <f t="shared" ref="L85" si="115">SUM(H85:K85)</f>
        <v>1156.536760752688</v>
      </c>
    </row>
    <row r="86" spans="1:12" s="15" customFormat="1">
      <c r="A86" s="14"/>
      <c r="B86" s="16" t="s">
        <v>116</v>
      </c>
      <c r="C86" s="13">
        <v>0</v>
      </c>
      <c r="D86" s="13">
        <v>0</v>
      </c>
      <c r="E86" s="13">
        <v>640351</v>
      </c>
      <c r="F86" s="13">
        <v>107878</v>
      </c>
      <c r="G86" s="13">
        <f t="shared" ref="G86:L86" si="116">G85</f>
        <v>748229</v>
      </c>
      <c r="H86" s="23" t="s">
        <v>86</v>
      </c>
      <c r="I86" s="23" t="s">
        <v>86</v>
      </c>
      <c r="J86" s="23">
        <v>989.78985215053751</v>
      </c>
      <c r="K86" s="23">
        <v>166.74690860215054</v>
      </c>
      <c r="L86" s="23">
        <f t="shared" si="116"/>
        <v>1156.536760752688</v>
      </c>
    </row>
    <row r="87" spans="1:12" s="15" customFormat="1">
      <c r="A87" s="10">
        <v>41</v>
      </c>
      <c r="B87" s="11" t="s">
        <v>45</v>
      </c>
      <c r="C87" s="8">
        <v>192778</v>
      </c>
      <c r="D87" s="8">
        <v>0</v>
      </c>
      <c r="E87" s="8">
        <v>151292</v>
      </c>
      <c r="F87" s="8">
        <v>175697</v>
      </c>
      <c r="G87" s="8">
        <f t="shared" ref="G87" si="117">SUM(C87:F87)</f>
        <v>519767</v>
      </c>
      <c r="H87" s="9">
        <v>297.97674731182792</v>
      </c>
      <c r="I87" s="9" t="s">
        <v>86</v>
      </c>
      <c r="J87" s="9">
        <v>233.85188172043007</v>
      </c>
      <c r="K87" s="9">
        <v>271.57466397849458</v>
      </c>
      <c r="L87" s="9">
        <f t="shared" ref="L87" si="118">SUM(H87:K87)</f>
        <v>803.40329301075258</v>
      </c>
    </row>
    <row r="88" spans="1:12" s="15" customFormat="1">
      <c r="A88" s="14"/>
      <c r="B88" s="14" t="s">
        <v>117</v>
      </c>
      <c r="C88" s="13">
        <v>192778</v>
      </c>
      <c r="D88" s="13">
        <v>0</v>
      </c>
      <c r="E88" s="13">
        <v>151292</v>
      </c>
      <c r="F88" s="13">
        <v>175697</v>
      </c>
      <c r="G88" s="13">
        <f t="shared" ref="G88:L88" si="119">G87</f>
        <v>519767</v>
      </c>
      <c r="H88" s="23">
        <v>297.97674731182792</v>
      </c>
      <c r="I88" s="23" t="s">
        <v>86</v>
      </c>
      <c r="J88" s="23">
        <v>233.85188172043007</v>
      </c>
      <c r="K88" s="23">
        <v>271.57466397849458</v>
      </c>
      <c r="L88" s="23">
        <f t="shared" si="119"/>
        <v>803.40329301075258</v>
      </c>
    </row>
    <row r="89" spans="1:12" s="15" customFormat="1">
      <c r="A89" s="12">
        <v>42</v>
      </c>
      <c r="B89" s="34" t="s">
        <v>46</v>
      </c>
      <c r="C89" s="8">
        <v>0</v>
      </c>
      <c r="D89" s="8">
        <v>0</v>
      </c>
      <c r="E89" s="8">
        <v>236812</v>
      </c>
      <c r="F89" s="8">
        <v>78298</v>
      </c>
      <c r="G89" s="8">
        <f t="shared" ref="G89" si="120">SUM(C89:F89)</f>
        <v>315110</v>
      </c>
      <c r="H89" s="9" t="s">
        <v>86</v>
      </c>
      <c r="I89" s="9" t="s">
        <v>86</v>
      </c>
      <c r="J89" s="9">
        <v>366.04005376344082</v>
      </c>
      <c r="K89" s="9">
        <v>121.02513440860214</v>
      </c>
      <c r="L89" s="9">
        <f t="shared" ref="L89" si="121">SUM(H89:K89)</f>
        <v>487.06518817204295</v>
      </c>
    </row>
    <row r="90" spans="1:12" s="15" customFormat="1" ht="13.5" customHeight="1">
      <c r="A90" s="14"/>
      <c r="B90" s="16" t="s">
        <v>118</v>
      </c>
      <c r="C90" s="13">
        <v>0</v>
      </c>
      <c r="D90" s="13">
        <v>0</v>
      </c>
      <c r="E90" s="13">
        <v>236812</v>
      </c>
      <c r="F90" s="13">
        <v>78298</v>
      </c>
      <c r="G90" s="13">
        <f t="shared" ref="G90:L90" si="122">G89</f>
        <v>315110</v>
      </c>
      <c r="H90" s="23" t="s">
        <v>86</v>
      </c>
      <c r="I90" s="23" t="s">
        <v>86</v>
      </c>
      <c r="J90" s="23">
        <v>366.04005376344082</v>
      </c>
      <c r="K90" s="23">
        <v>121.02513440860214</v>
      </c>
      <c r="L90" s="23">
        <f t="shared" si="122"/>
        <v>487.06518817204295</v>
      </c>
    </row>
    <row r="91" spans="1:12" s="15" customFormat="1" ht="15" customHeight="1">
      <c r="A91" s="12">
        <v>43</v>
      </c>
      <c r="B91" s="34" t="s">
        <v>47</v>
      </c>
      <c r="C91" s="8">
        <v>0</v>
      </c>
      <c r="D91" s="8">
        <v>0</v>
      </c>
      <c r="E91" s="8">
        <v>1030509</v>
      </c>
      <c r="F91" s="8">
        <v>1021269</v>
      </c>
      <c r="G91" s="8">
        <f t="shared" ref="G91" si="123">SUM(C91:F91)</f>
        <v>2051778</v>
      </c>
      <c r="H91" s="9" t="s">
        <v>86</v>
      </c>
      <c r="I91" s="9" t="s">
        <v>86</v>
      </c>
      <c r="J91" s="9">
        <v>1592.8566532258064</v>
      </c>
      <c r="K91" s="9">
        <v>1578.5743951612901</v>
      </c>
      <c r="L91" s="9">
        <f t="shared" ref="L91" si="124">SUM(H91:K91)</f>
        <v>3171.4310483870968</v>
      </c>
    </row>
    <row r="92" spans="1:12" s="15" customFormat="1">
      <c r="A92" s="14"/>
      <c r="B92" s="14" t="s">
        <v>119</v>
      </c>
      <c r="C92" s="13">
        <v>0</v>
      </c>
      <c r="D92" s="13">
        <v>0</v>
      </c>
      <c r="E92" s="13">
        <v>1030509</v>
      </c>
      <c r="F92" s="13">
        <v>1021269</v>
      </c>
      <c r="G92" s="13">
        <f t="shared" ref="G92:L92" si="125">G91</f>
        <v>2051778</v>
      </c>
      <c r="H92" s="23" t="s">
        <v>86</v>
      </c>
      <c r="I92" s="23" t="s">
        <v>86</v>
      </c>
      <c r="J92" s="23">
        <v>1592.8566532258064</v>
      </c>
      <c r="K92" s="23">
        <v>1578.5743951612901</v>
      </c>
      <c r="L92" s="23">
        <f t="shared" si="125"/>
        <v>3171.4310483870968</v>
      </c>
    </row>
    <row r="93" spans="1:12" s="15" customFormat="1">
      <c r="A93" s="12">
        <v>44</v>
      </c>
      <c r="B93" s="34" t="s">
        <v>48</v>
      </c>
      <c r="C93" s="8">
        <v>0</v>
      </c>
      <c r="D93" s="8">
        <v>0</v>
      </c>
      <c r="E93" s="8">
        <v>514536.50900000002</v>
      </c>
      <c r="F93" s="8">
        <v>975327.66800000006</v>
      </c>
      <c r="G93" s="8">
        <f t="shared" ref="G93" si="126">SUM(C93:F93)</f>
        <v>1489864.1770000001</v>
      </c>
      <c r="H93" s="9" t="s">
        <v>86</v>
      </c>
      <c r="I93" s="9" t="s">
        <v>86</v>
      </c>
      <c r="J93" s="9">
        <v>795.31852869623651</v>
      </c>
      <c r="K93" s="9">
        <v>1507.5629276881721</v>
      </c>
      <c r="L93" s="9">
        <f t="shared" ref="L93" si="127">SUM(H93:K93)</f>
        <v>2302.8814563844085</v>
      </c>
    </row>
    <row r="94" spans="1:12" s="15" customFormat="1">
      <c r="A94" s="14"/>
      <c r="B94" s="14" t="s">
        <v>120</v>
      </c>
      <c r="C94" s="13">
        <v>0</v>
      </c>
      <c r="D94" s="13">
        <v>0</v>
      </c>
      <c r="E94" s="13">
        <v>514536.50900000002</v>
      </c>
      <c r="F94" s="13">
        <v>975327.66800000006</v>
      </c>
      <c r="G94" s="13">
        <f t="shared" ref="G94:L94" si="128">G93</f>
        <v>1489864.1770000001</v>
      </c>
      <c r="H94" s="23" t="s">
        <v>86</v>
      </c>
      <c r="I94" s="23" t="s">
        <v>86</v>
      </c>
      <c r="J94" s="23">
        <v>795.31852869623651</v>
      </c>
      <c r="K94" s="23">
        <v>1507.5629276881721</v>
      </c>
      <c r="L94" s="23">
        <f t="shared" si="128"/>
        <v>2302.8814563844085</v>
      </c>
    </row>
    <row r="95" spans="1:12" s="15" customFormat="1">
      <c r="A95" s="12">
        <v>45</v>
      </c>
      <c r="B95" s="34" t="s">
        <v>49</v>
      </c>
      <c r="C95" s="8">
        <v>144238</v>
      </c>
      <c r="D95" s="8">
        <v>0</v>
      </c>
      <c r="E95" s="8">
        <v>1523435</v>
      </c>
      <c r="F95" s="8">
        <v>652930</v>
      </c>
      <c r="G95" s="8">
        <f t="shared" ref="G95" si="129">SUM(C95:F95)</f>
        <v>2320603</v>
      </c>
      <c r="H95" s="9">
        <v>222.94852150537633</v>
      </c>
      <c r="I95" s="9" t="s">
        <v>86</v>
      </c>
      <c r="J95" s="9">
        <v>2354.7718413978491</v>
      </c>
      <c r="K95" s="9">
        <v>1009.2331989247311</v>
      </c>
      <c r="L95" s="9">
        <f t="shared" ref="L95" si="130">SUM(H95:K95)</f>
        <v>3586.9535618279569</v>
      </c>
    </row>
    <row r="96" spans="1:12" s="15" customFormat="1">
      <c r="A96" s="14"/>
      <c r="B96" s="14" t="s">
        <v>121</v>
      </c>
      <c r="C96" s="13">
        <v>144238</v>
      </c>
      <c r="D96" s="13">
        <v>0</v>
      </c>
      <c r="E96" s="13">
        <v>1523435</v>
      </c>
      <c r="F96" s="13">
        <v>652930</v>
      </c>
      <c r="G96" s="13">
        <f t="shared" ref="G96:L96" si="131">G95</f>
        <v>2320603</v>
      </c>
      <c r="H96" s="23">
        <v>222.94852150537633</v>
      </c>
      <c r="I96" s="23" t="s">
        <v>86</v>
      </c>
      <c r="J96" s="23">
        <v>2354.7718413978491</v>
      </c>
      <c r="K96" s="23">
        <v>1009.2331989247311</v>
      </c>
      <c r="L96" s="23">
        <f t="shared" si="131"/>
        <v>3586.9535618279569</v>
      </c>
    </row>
    <row r="97" spans="1:12" s="15" customFormat="1">
      <c r="A97" s="12">
        <v>46</v>
      </c>
      <c r="B97" s="37" t="s">
        <v>50</v>
      </c>
      <c r="C97" s="8">
        <v>0</v>
      </c>
      <c r="D97" s="8">
        <v>0</v>
      </c>
      <c r="E97" s="8">
        <v>740367</v>
      </c>
      <c r="F97" s="8">
        <v>245458</v>
      </c>
      <c r="G97" s="8">
        <f t="shared" ref="G97" si="132">SUM(C97:F97)</f>
        <v>985825</v>
      </c>
      <c r="H97" s="9" t="s">
        <v>86</v>
      </c>
      <c r="I97" s="9" t="s">
        <v>86</v>
      </c>
      <c r="J97" s="9">
        <v>1144.3844758064515</v>
      </c>
      <c r="K97" s="9">
        <v>379.40416666666664</v>
      </c>
      <c r="L97" s="9">
        <f t="shared" ref="L97" si="133">SUM(H97:K97)</f>
        <v>1523.7886424731182</v>
      </c>
    </row>
    <row r="98" spans="1:12" s="15" customFormat="1">
      <c r="A98" s="14"/>
      <c r="B98" s="16" t="s">
        <v>122</v>
      </c>
      <c r="C98" s="13">
        <v>0</v>
      </c>
      <c r="D98" s="13">
        <v>0</v>
      </c>
      <c r="E98" s="13">
        <v>740367</v>
      </c>
      <c r="F98" s="13">
        <v>245458</v>
      </c>
      <c r="G98" s="13">
        <f t="shared" ref="G98:L98" si="134">G97</f>
        <v>985825</v>
      </c>
      <c r="H98" s="23" t="s">
        <v>86</v>
      </c>
      <c r="I98" s="23" t="s">
        <v>86</v>
      </c>
      <c r="J98" s="23">
        <v>1144.3844758064515</v>
      </c>
      <c r="K98" s="23">
        <v>379.40416666666664</v>
      </c>
      <c r="L98" s="23">
        <f t="shared" si="134"/>
        <v>1523.7886424731182</v>
      </c>
    </row>
    <row r="99" spans="1:12" s="15" customFormat="1">
      <c r="A99" s="12">
        <v>47</v>
      </c>
      <c r="B99" s="34" t="s">
        <v>51</v>
      </c>
      <c r="C99" s="8">
        <v>30076.057999999997</v>
      </c>
      <c r="D99" s="8">
        <v>0</v>
      </c>
      <c r="E99" s="8">
        <v>4317746.5</v>
      </c>
      <c r="F99" s="8">
        <v>4448990.7869999995</v>
      </c>
      <c r="G99" s="8">
        <f t="shared" ref="G99" si="135">SUM(C99:F99)</f>
        <v>8796813.3449999988</v>
      </c>
      <c r="H99" s="9">
        <v>46.488530510752675</v>
      </c>
      <c r="I99" s="9" t="s">
        <v>86</v>
      </c>
      <c r="J99" s="9">
        <v>6673.9361223118276</v>
      </c>
      <c r="K99" s="9">
        <v>6876.8002756048372</v>
      </c>
      <c r="L99" s="9">
        <f t="shared" ref="L99" si="136">SUM(H99:K99)</f>
        <v>13597.224928427418</v>
      </c>
    </row>
    <row r="100" spans="1:12" s="15" customFormat="1">
      <c r="A100" s="14"/>
      <c r="B100" s="14" t="s">
        <v>73</v>
      </c>
      <c r="C100" s="13">
        <v>30076.057999999997</v>
      </c>
      <c r="D100" s="13">
        <v>0</v>
      </c>
      <c r="E100" s="13">
        <v>4317746.5</v>
      </c>
      <c r="F100" s="13">
        <v>4448990.7869999995</v>
      </c>
      <c r="G100" s="13">
        <f t="shared" ref="G100:L100" si="137">G99</f>
        <v>8796813.3449999988</v>
      </c>
      <c r="H100" s="23">
        <v>46.488530510752675</v>
      </c>
      <c r="I100" s="23" t="s">
        <v>86</v>
      </c>
      <c r="J100" s="23">
        <v>6673.9361223118276</v>
      </c>
      <c r="K100" s="23">
        <v>6876.8002756048372</v>
      </c>
      <c r="L100" s="23">
        <f t="shared" si="137"/>
        <v>13597.224928427418</v>
      </c>
    </row>
    <row r="101" spans="1:12" s="15" customFormat="1">
      <c r="A101" s="12">
        <v>48</v>
      </c>
      <c r="B101" s="34" t="s">
        <v>83</v>
      </c>
      <c r="C101" s="8">
        <v>0</v>
      </c>
      <c r="D101" s="8">
        <v>0</v>
      </c>
      <c r="E101" s="8">
        <v>270040</v>
      </c>
      <c r="F101" s="8">
        <v>0</v>
      </c>
      <c r="G101" s="8">
        <f t="shared" ref="G101" si="138">SUM(C101:F101)</f>
        <v>270040</v>
      </c>
      <c r="H101" s="9" t="s">
        <v>86</v>
      </c>
      <c r="I101" s="9" t="s">
        <v>86</v>
      </c>
      <c r="J101" s="9">
        <v>417.40053763440852</v>
      </c>
      <c r="K101" s="9" t="s">
        <v>86</v>
      </c>
      <c r="L101" s="9">
        <f t="shared" ref="L101" si="139">SUM(H101:K101)</f>
        <v>417.40053763440852</v>
      </c>
    </row>
    <row r="102" spans="1:12" s="15" customFormat="1">
      <c r="A102" s="14"/>
      <c r="B102" s="14" t="s">
        <v>74</v>
      </c>
      <c r="C102" s="13">
        <v>0</v>
      </c>
      <c r="D102" s="13">
        <v>0</v>
      </c>
      <c r="E102" s="13">
        <v>270040</v>
      </c>
      <c r="F102" s="13">
        <v>0</v>
      </c>
      <c r="G102" s="13">
        <f t="shared" ref="G102:L102" si="140">G101</f>
        <v>270040</v>
      </c>
      <c r="H102" s="23" t="s">
        <v>86</v>
      </c>
      <c r="I102" s="23" t="s">
        <v>86</v>
      </c>
      <c r="J102" s="23">
        <v>417.40053763440852</v>
      </c>
      <c r="K102" s="23" t="s">
        <v>86</v>
      </c>
      <c r="L102" s="23">
        <f t="shared" si="140"/>
        <v>417.40053763440852</v>
      </c>
    </row>
    <row r="103" spans="1:12" s="15" customFormat="1">
      <c r="A103" s="12">
        <v>49</v>
      </c>
      <c r="B103" s="34" t="s">
        <v>52</v>
      </c>
      <c r="C103" s="8">
        <v>782197</v>
      </c>
      <c r="D103" s="8">
        <v>0</v>
      </c>
      <c r="E103" s="8">
        <v>11105742</v>
      </c>
      <c r="F103" s="8">
        <v>6065070</v>
      </c>
      <c r="G103" s="8">
        <f t="shared" ref="G103" si="141">SUM(C103:F103)</f>
        <v>17953009</v>
      </c>
      <c r="H103" s="9">
        <v>1209.041061827957</v>
      </c>
      <c r="I103" s="9" t="s">
        <v>86</v>
      </c>
      <c r="J103" s="9">
        <v>17166.133467741933</v>
      </c>
      <c r="K103" s="9">
        <v>9374.7721774193542</v>
      </c>
      <c r="L103" s="9">
        <f t="shared" ref="L103" si="142">SUM(H103:K103)</f>
        <v>27749.946706989242</v>
      </c>
    </row>
    <row r="104" spans="1:12" s="15" customFormat="1">
      <c r="A104" s="14"/>
      <c r="B104" s="14" t="s">
        <v>123</v>
      </c>
      <c r="C104" s="13">
        <v>782197</v>
      </c>
      <c r="D104" s="13">
        <v>0</v>
      </c>
      <c r="E104" s="13">
        <v>11105742</v>
      </c>
      <c r="F104" s="13">
        <v>6065070</v>
      </c>
      <c r="G104" s="13">
        <f t="shared" ref="G104:L104" si="143">G103</f>
        <v>17953009</v>
      </c>
      <c r="H104" s="23">
        <v>1209.041061827957</v>
      </c>
      <c r="I104" s="23" t="s">
        <v>86</v>
      </c>
      <c r="J104" s="23">
        <v>17166.133467741933</v>
      </c>
      <c r="K104" s="23">
        <v>9374.7721774193542</v>
      </c>
      <c r="L104" s="23">
        <f t="shared" si="143"/>
        <v>27749.946706989242</v>
      </c>
    </row>
    <row r="105" spans="1:12" s="15" customFormat="1">
      <c r="A105" s="12">
        <v>50</v>
      </c>
      <c r="B105" s="34" t="s">
        <v>53</v>
      </c>
      <c r="C105" s="8">
        <v>699647</v>
      </c>
      <c r="D105" s="8">
        <v>0</v>
      </c>
      <c r="E105" s="8">
        <v>1331709</v>
      </c>
      <c r="F105" s="8">
        <v>965233</v>
      </c>
      <c r="G105" s="8">
        <f t="shared" ref="G105" si="144">SUM(C105:F105)</f>
        <v>2996589</v>
      </c>
      <c r="H105" s="9">
        <v>1081.4436155913977</v>
      </c>
      <c r="I105" s="9" t="s">
        <v>86</v>
      </c>
      <c r="J105" s="9">
        <v>2058.4211693548386</v>
      </c>
      <c r="K105" s="9">
        <v>1491.9596102150538</v>
      </c>
      <c r="L105" s="9">
        <f t="shared" ref="L105" si="145">SUM(H105:K105)</f>
        <v>4631.8243951612903</v>
      </c>
    </row>
    <row r="106" spans="1:12" s="15" customFormat="1">
      <c r="A106" s="14"/>
      <c r="B106" s="14" t="s">
        <v>75</v>
      </c>
      <c r="C106" s="13">
        <v>699647</v>
      </c>
      <c r="D106" s="13">
        <v>0</v>
      </c>
      <c r="E106" s="13">
        <v>1331709</v>
      </c>
      <c r="F106" s="13">
        <v>965233</v>
      </c>
      <c r="G106" s="13">
        <f t="shared" ref="G106:L106" si="146">G105</f>
        <v>2996589</v>
      </c>
      <c r="H106" s="23">
        <v>1081.4436155913977</v>
      </c>
      <c r="I106" s="23" t="s">
        <v>86</v>
      </c>
      <c r="J106" s="23">
        <v>2058.4211693548386</v>
      </c>
      <c r="K106" s="23">
        <v>1491.9596102150538</v>
      </c>
      <c r="L106" s="23">
        <f t="shared" si="146"/>
        <v>4631.8243951612903</v>
      </c>
    </row>
    <row r="107" spans="1:12" s="15" customFormat="1">
      <c r="A107" s="12">
        <v>51</v>
      </c>
      <c r="B107" s="34" t="s">
        <v>54</v>
      </c>
      <c r="C107" s="8">
        <v>1301500</v>
      </c>
      <c r="D107" s="8">
        <v>0</v>
      </c>
      <c r="E107" s="8">
        <v>4418839</v>
      </c>
      <c r="F107" s="8">
        <v>4000478</v>
      </c>
      <c r="G107" s="8">
        <f t="shared" ref="G107" si="147">SUM(C107:F107)</f>
        <v>9720817</v>
      </c>
      <c r="H107" s="9">
        <v>2011.7271505376341</v>
      </c>
      <c r="I107" s="9" t="s">
        <v>86</v>
      </c>
      <c r="J107" s="9">
        <v>6830.1946908602149</v>
      </c>
      <c r="K107" s="9">
        <v>6183.5345430107518</v>
      </c>
      <c r="L107" s="9">
        <f t="shared" ref="L107" si="148">SUM(H107:K107)</f>
        <v>15025.456384408601</v>
      </c>
    </row>
    <row r="108" spans="1:12" s="15" customFormat="1">
      <c r="A108" s="14"/>
      <c r="B108" s="14" t="s">
        <v>124</v>
      </c>
      <c r="C108" s="13">
        <v>1301500</v>
      </c>
      <c r="D108" s="13">
        <v>0</v>
      </c>
      <c r="E108" s="13">
        <v>4418839</v>
      </c>
      <c r="F108" s="13">
        <v>4000478</v>
      </c>
      <c r="G108" s="13">
        <f t="shared" ref="G108:L108" si="149">G107</f>
        <v>9720817</v>
      </c>
      <c r="H108" s="23">
        <v>2011.7271505376341</v>
      </c>
      <c r="I108" s="23" t="s">
        <v>86</v>
      </c>
      <c r="J108" s="23">
        <v>6830.1946908602149</v>
      </c>
      <c r="K108" s="23">
        <v>6183.5345430107518</v>
      </c>
      <c r="L108" s="23">
        <f t="shared" si="149"/>
        <v>15025.456384408601</v>
      </c>
    </row>
    <row r="109" spans="1:12" s="15" customFormat="1">
      <c r="A109" s="12">
        <v>52</v>
      </c>
      <c r="B109" s="34" t="s">
        <v>55</v>
      </c>
      <c r="C109" s="8">
        <v>1686320.8589999999</v>
      </c>
      <c r="D109" s="8">
        <v>160700</v>
      </c>
      <c r="E109" s="8">
        <v>5147593.7740000021</v>
      </c>
      <c r="F109" s="8">
        <v>2104130.8762400006</v>
      </c>
      <c r="G109" s="8">
        <f t="shared" ref="G109" si="150">SUM(C109:F109)</f>
        <v>9098745.5092400033</v>
      </c>
      <c r="H109" s="9">
        <v>2606.5443385080644</v>
      </c>
      <c r="I109" s="9">
        <v>248.39381720430106</v>
      </c>
      <c r="J109" s="9">
        <v>7956.6301614247332</v>
      </c>
      <c r="K109" s="9">
        <v>3252.3528328978505</v>
      </c>
      <c r="L109" s="9">
        <f t="shared" ref="L109" si="151">SUM(H109:K109)</f>
        <v>14063.921150034948</v>
      </c>
    </row>
    <row r="110" spans="1:12" s="15" customFormat="1">
      <c r="A110" s="14"/>
      <c r="B110" s="14" t="s">
        <v>125</v>
      </c>
      <c r="C110" s="13">
        <v>1686320.8589999999</v>
      </c>
      <c r="D110" s="13">
        <v>160700</v>
      </c>
      <c r="E110" s="13">
        <v>5147593.7740000021</v>
      </c>
      <c r="F110" s="13">
        <v>2104130.8762400006</v>
      </c>
      <c r="G110" s="13">
        <f t="shared" ref="G110:L110" si="152">G109</f>
        <v>9098745.5092400033</v>
      </c>
      <c r="H110" s="23">
        <v>2606.5443385080644</v>
      </c>
      <c r="I110" s="23">
        <v>248.39381720430106</v>
      </c>
      <c r="J110" s="23">
        <v>7956.6301614247332</v>
      </c>
      <c r="K110" s="23">
        <v>3252.3528328978505</v>
      </c>
      <c r="L110" s="23">
        <f t="shared" si="152"/>
        <v>14063.921150034948</v>
      </c>
    </row>
    <row r="111" spans="1:12" s="15" customFormat="1">
      <c r="A111" s="12">
        <v>53</v>
      </c>
      <c r="B111" s="34" t="s">
        <v>56</v>
      </c>
      <c r="C111" s="8">
        <v>235620</v>
      </c>
      <c r="D111" s="8">
        <v>7455</v>
      </c>
      <c r="E111" s="8">
        <v>6459945</v>
      </c>
      <c r="F111" s="8">
        <v>4682518</v>
      </c>
      <c r="G111" s="8">
        <f t="shared" ref="G111" si="153">SUM(C111:F111)</f>
        <v>11385538</v>
      </c>
      <c r="H111" s="9">
        <v>364.19758064516128</v>
      </c>
      <c r="I111" s="9">
        <v>11.523185483870966</v>
      </c>
      <c r="J111" s="9">
        <v>9985.1300403225814</v>
      </c>
      <c r="K111" s="9">
        <v>7237.7630376344077</v>
      </c>
      <c r="L111" s="9">
        <f t="shared" ref="L111" si="154">SUM(H111:K111)</f>
        <v>17598.613844086023</v>
      </c>
    </row>
    <row r="112" spans="1:12" s="15" customFormat="1">
      <c r="A112" s="14"/>
      <c r="B112" s="14" t="s">
        <v>126</v>
      </c>
      <c r="C112" s="13">
        <v>235620</v>
      </c>
      <c r="D112" s="13">
        <v>7455</v>
      </c>
      <c r="E112" s="13">
        <v>6459945</v>
      </c>
      <c r="F112" s="13">
        <v>4682518</v>
      </c>
      <c r="G112" s="13">
        <f t="shared" ref="G112:L112" si="155">G111</f>
        <v>11385538</v>
      </c>
      <c r="H112" s="23">
        <v>364.19758064516128</v>
      </c>
      <c r="I112" s="23">
        <v>11.523185483870966</v>
      </c>
      <c r="J112" s="23">
        <v>9985.1300403225814</v>
      </c>
      <c r="K112" s="23">
        <v>7237.7630376344077</v>
      </c>
      <c r="L112" s="23">
        <f t="shared" si="155"/>
        <v>17598.613844086023</v>
      </c>
    </row>
    <row r="113" spans="1:12" s="15" customFormat="1">
      <c r="A113" s="12">
        <v>54</v>
      </c>
      <c r="B113" s="34" t="s">
        <v>57</v>
      </c>
      <c r="C113" s="8">
        <v>13700</v>
      </c>
      <c r="D113" s="8">
        <v>25694</v>
      </c>
      <c r="E113" s="8">
        <v>1035783</v>
      </c>
      <c r="F113" s="8">
        <v>1229692</v>
      </c>
      <c r="G113" s="8">
        <f t="shared" ref="G113" si="156">SUM(C113:F113)</f>
        <v>2304869</v>
      </c>
      <c r="H113" s="9">
        <v>21.176075268817204</v>
      </c>
      <c r="I113" s="9">
        <v>39.715188172043007</v>
      </c>
      <c r="J113" s="9">
        <v>1601.0086693548385</v>
      </c>
      <c r="K113" s="9">
        <v>1900.7336021505375</v>
      </c>
      <c r="L113" s="9">
        <f t="shared" ref="L113" si="157">SUM(H113:K113)</f>
        <v>3562.6335349462361</v>
      </c>
    </row>
    <row r="114" spans="1:12" s="15" customFormat="1">
      <c r="A114" s="14"/>
      <c r="B114" s="14" t="s">
        <v>127</v>
      </c>
      <c r="C114" s="13">
        <v>13700</v>
      </c>
      <c r="D114" s="13">
        <v>25694</v>
      </c>
      <c r="E114" s="13">
        <v>1035783</v>
      </c>
      <c r="F114" s="13">
        <v>1229692</v>
      </c>
      <c r="G114" s="13">
        <f t="shared" ref="G114:L114" si="158">G113</f>
        <v>2304869</v>
      </c>
      <c r="H114" s="23">
        <v>21.176075268817204</v>
      </c>
      <c r="I114" s="23">
        <v>39.715188172043007</v>
      </c>
      <c r="J114" s="23">
        <v>1601.0086693548385</v>
      </c>
      <c r="K114" s="23">
        <v>1900.7336021505375</v>
      </c>
      <c r="L114" s="23">
        <f t="shared" si="158"/>
        <v>3562.6335349462361</v>
      </c>
    </row>
    <row r="115" spans="1:12" s="15" customFormat="1">
      <c r="A115" s="12">
        <v>55</v>
      </c>
      <c r="B115" s="34" t="s">
        <v>58</v>
      </c>
      <c r="C115" s="8">
        <v>161256</v>
      </c>
      <c r="D115" s="8">
        <v>0</v>
      </c>
      <c r="E115" s="8">
        <v>4252818</v>
      </c>
      <c r="F115" s="8">
        <v>2107788</v>
      </c>
      <c r="G115" s="8">
        <f t="shared" ref="G115" si="159">SUM(C115:F115)</f>
        <v>6521862</v>
      </c>
      <c r="H115" s="9">
        <v>249.25322580645161</v>
      </c>
      <c r="I115" s="9" t="s">
        <v>86</v>
      </c>
      <c r="J115" s="9">
        <v>6573.5762096774188</v>
      </c>
      <c r="K115" s="9">
        <v>3258.00564516129</v>
      </c>
      <c r="L115" s="9">
        <f t="shared" ref="L115" si="160">SUM(H115:K115)</f>
        <v>10080.83508064516</v>
      </c>
    </row>
    <row r="116" spans="1:12" s="15" customFormat="1">
      <c r="A116" s="14"/>
      <c r="B116" s="14" t="s">
        <v>128</v>
      </c>
      <c r="C116" s="13">
        <v>161256</v>
      </c>
      <c r="D116" s="13">
        <v>0</v>
      </c>
      <c r="E116" s="13">
        <v>4252818</v>
      </c>
      <c r="F116" s="13">
        <v>2107788</v>
      </c>
      <c r="G116" s="13">
        <f t="shared" ref="G116:L116" si="161">G115</f>
        <v>6521862</v>
      </c>
      <c r="H116" s="23">
        <v>249.25322580645161</v>
      </c>
      <c r="I116" s="23" t="s">
        <v>86</v>
      </c>
      <c r="J116" s="23">
        <v>6573.5762096774188</v>
      </c>
      <c r="K116" s="23">
        <v>3258.00564516129</v>
      </c>
      <c r="L116" s="23">
        <f t="shared" si="161"/>
        <v>10080.83508064516</v>
      </c>
    </row>
    <row r="117" spans="1:12" s="15" customFormat="1">
      <c r="A117" s="12">
        <v>56</v>
      </c>
      <c r="B117" s="34" t="s">
        <v>59</v>
      </c>
      <c r="C117" s="8">
        <v>342601</v>
      </c>
      <c r="D117" s="8">
        <v>0</v>
      </c>
      <c r="E117" s="8">
        <v>1730499</v>
      </c>
      <c r="F117" s="8">
        <v>809330</v>
      </c>
      <c r="G117" s="8">
        <f t="shared" ref="G117" si="162">SUM(C117:F117)</f>
        <v>2882430</v>
      </c>
      <c r="H117" s="9">
        <v>529.55799731182788</v>
      </c>
      <c r="I117" s="9" t="s">
        <v>86</v>
      </c>
      <c r="J117" s="9">
        <v>2674.8304435483869</v>
      </c>
      <c r="K117" s="9">
        <v>1250.9805107526879</v>
      </c>
      <c r="L117" s="9">
        <f t="shared" ref="L117" si="163">SUM(H117:K117)</f>
        <v>4455.3689516129025</v>
      </c>
    </row>
    <row r="118" spans="1:12" s="15" customFormat="1">
      <c r="A118" s="14"/>
      <c r="B118" s="14" t="s">
        <v>129</v>
      </c>
      <c r="C118" s="13">
        <v>342601</v>
      </c>
      <c r="D118" s="13">
        <v>0</v>
      </c>
      <c r="E118" s="13">
        <v>1730499</v>
      </c>
      <c r="F118" s="13">
        <v>809330</v>
      </c>
      <c r="G118" s="13">
        <f t="shared" ref="G118:L118" si="164">G117</f>
        <v>2882430</v>
      </c>
      <c r="H118" s="23">
        <v>529.55799731182788</v>
      </c>
      <c r="I118" s="23" t="s">
        <v>86</v>
      </c>
      <c r="J118" s="23">
        <v>2674.8304435483869</v>
      </c>
      <c r="K118" s="23">
        <v>1250.9805107526879</v>
      </c>
      <c r="L118" s="23">
        <f t="shared" si="164"/>
        <v>4455.3689516129025</v>
      </c>
    </row>
    <row r="119" spans="1:12" s="15" customFormat="1">
      <c r="A119" s="12">
        <v>57</v>
      </c>
      <c r="B119" s="34" t="s">
        <v>60</v>
      </c>
      <c r="C119" s="8">
        <v>11148</v>
      </c>
      <c r="D119" s="8">
        <v>30590</v>
      </c>
      <c r="E119" s="8">
        <v>2595763</v>
      </c>
      <c r="F119" s="8">
        <v>1394621</v>
      </c>
      <c r="G119" s="8">
        <f t="shared" ref="G119" si="165">SUM(C119:F119)</f>
        <v>4032122</v>
      </c>
      <c r="H119" s="9">
        <v>17.231451612903225</v>
      </c>
      <c r="I119" s="9">
        <v>47.28293010752688</v>
      </c>
      <c r="J119" s="9">
        <v>4012.2680779569887</v>
      </c>
      <c r="K119" s="9">
        <v>2155.6641801075266</v>
      </c>
      <c r="L119" s="9">
        <f t="shared" ref="L119" si="166">SUM(H119:K119)</f>
        <v>6232.4466397849455</v>
      </c>
    </row>
    <row r="120" spans="1:12" s="15" customFormat="1">
      <c r="A120" s="14"/>
      <c r="B120" s="14" t="s">
        <v>130</v>
      </c>
      <c r="C120" s="13">
        <v>11148</v>
      </c>
      <c r="D120" s="13">
        <v>30590</v>
      </c>
      <c r="E120" s="13">
        <v>2595763</v>
      </c>
      <c r="F120" s="13">
        <v>1394621</v>
      </c>
      <c r="G120" s="13">
        <f t="shared" ref="G120:L120" si="167">G119</f>
        <v>4032122</v>
      </c>
      <c r="H120" s="23">
        <v>17.231451612903225</v>
      </c>
      <c r="I120" s="23">
        <v>47.28293010752688</v>
      </c>
      <c r="J120" s="23">
        <v>4012.2680779569887</v>
      </c>
      <c r="K120" s="23">
        <v>2155.6641801075266</v>
      </c>
      <c r="L120" s="23">
        <f t="shared" si="167"/>
        <v>6232.4466397849455</v>
      </c>
    </row>
    <row r="121" spans="1:12" s="15" customFormat="1">
      <c r="A121" s="12">
        <v>58</v>
      </c>
      <c r="B121" s="34" t="s">
        <v>61</v>
      </c>
      <c r="C121" s="8">
        <v>0</v>
      </c>
      <c r="D121" s="8">
        <v>0</v>
      </c>
      <c r="E121" s="8">
        <v>441353</v>
      </c>
      <c r="F121" s="8">
        <v>210338</v>
      </c>
      <c r="G121" s="8">
        <f t="shared" ref="G121" si="168">SUM(C121:F121)</f>
        <v>651691</v>
      </c>
      <c r="H121" s="9" t="s">
        <v>86</v>
      </c>
      <c r="I121" s="9" t="s">
        <v>86</v>
      </c>
      <c r="J121" s="9">
        <v>682.19885752688174</v>
      </c>
      <c r="K121" s="9">
        <v>325.11922043010748</v>
      </c>
      <c r="L121" s="9">
        <f t="shared" ref="L121" si="169">SUM(H121:K121)</f>
        <v>1007.3180779569892</v>
      </c>
    </row>
    <row r="122" spans="1:12" s="15" customFormat="1">
      <c r="A122" s="14"/>
      <c r="B122" s="14" t="s">
        <v>131</v>
      </c>
      <c r="C122" s="13">
        <v>0</v>
      </c>
      <c r="D122" s="13">
        <v>0</v>
      </c>
      <c r="E122" s="13">
        <v>441353</v>
      </c>
      <c r="F122" s="13">
        <v>210338</v>
      </c>
      <c r="G122" s="13">
        <f t="shared" ref="G122:L122" si="170">G121</f>
        <v>651691</v>
      </c>
      <c r="H122" s="23" t="s">
        <v>86</v>
      </c>
      <c r="I122" s="23" t="s">
        <v>86</v>
      </c>
      <c r="J122" s="23">
        <v>682.19885752688174</v>
      </c>
      <c r="K122" s="23">
        <v>325.11922043010748</v>
      </c>
      <c r="L122" s="23">
        <f t="shared" si="170"/>
        <v>1007.3180779569892</v>
      </c>
    </row>
    <row r="123" spans="1:12" s="15" customFormat="1">
      <c r="A123" s="12">
        <v>59</v>
      </c>
      <c r="B123" s="34" t="s">
        <v>62</v>
      </c>
      <c r="C123" s="8">
        <v>1510840</v>
      </c>
      <c r="D123" s="8">
        <v>0</v>
      </c>
      <c r="E123" s="8">
        <v>5733884</v>
      </c>
      <c r="F123" s="8">
        <v>1345108</v>
      </c>
      <c r="G123" s="8">
        <f t="shared" ref="G123" si="171">SUM(C123:F123)</f>
        <v>8589832</v>
      </c>
      <c r="H123" s="9">
        <v>2335.3037634408602</v>
      </c>
      <c r="I123" s="9" t="s">
        <v>86</v>
      </c>
      <c r="J123" s="9">
        <v>8862.8583333333318</v>
      </c>
      <c r="K123" s="9">
        <v>2079.1319892473116</v>
      </c>
      <c r="L123" s="9">
        <f t="shared" ref="L123" si="172">SUM(H123:K123)</f>
        <v>13277.294086021502</v>
      </c>
    </row>
    <row r="124" spans="1:12" s="15" customFormat="1">
      <c r="A124" s="14"/>
      <c r="B124" s="14" t="s">
        <v>76</v>
      </c>
      <c r="C124" s="13">
        <v>1510840</v>
      </c>
      <c r="D124" s="13">
        <v>0</v>
      </c>
      <c r="E124" s="13">
        <v>5733884</v>
      </c>
      <c r="F124" s="13">
        <v>1345108</v>
      </c>
      <c r="G124" s="13">
        <f t="shared" ref="G124:L124" si="173">G123</f>
        <v>8589832</v>
      </c>
      <c r="H124" s="23">
        <v>2335.3037634408602</v>
      </c>
      <c r="I124" s="23" t="s">
        <v>86</v>
      </c>
      <c r="J124" s="23">
        <v>8862.8583333333318</v>
      </c>
      <c r="K124" s="23">
        <v>2079.1319892473116</v>
      </c>
      <c r="L124" s="23">
        <f t="shared" si="173"/>
        <v>13277.294086021502</v>
      </c>
    </row>
    <row r="125" spans="1:12" s="15" customFormat="1">
      <c r="A125" s="12">
        <v>60</v>
      </c>
      <c r="B125" s="34" t="s">
        <v>63</v>
      </c>
      <c r="C125" s="8">
        <v>776317</v>
      </c>
      <c r="D125" s="8">
        <v>0</v>
      </c>
      <c r="E125" s="8">
        <v>4487345</v>
      </c>
      <c r="F125" s="8">
        <v>3413923</v>
      </c>
      <c r="G125" s="8">
        <f t="shared" ref="G125" si="174">SUM(C125:F125)</f>
        <v>8677585</v>
      </c>
      <c r="H125" s="9">
        <v>1199.9523521505375</v>
      </c>
      <c r="I125" s="9" t="s">
        <v>86</v>
      </c>
      <c r="J125" s="9">
        <v>6936.0843413978491</v>
      </c>
      <c r="K125" s="9">
        <v>5276.8971102150535</v>
      </c>
      <c r="L125" s="9">
        <f t="shared" ref="L125" si="175">SUM(H125:K125)</f>
        <v>13412.933803763441</v>
      </c>
    </row>
    <row r="126" spans="1:12" s="15" customFormat="1" ht="14.25" customHeight="1">
      <c r="A126" s="14"/>
      <c r="B126" s="14" t="s">
        <v>85</v>
      </c>
      <c r="C126" s="13">
        <v>776317</v>
      </c>
      <c r="D126" s="13">
        <v>0</v>
      </c>
      <c r="E126" s="13">
        <v>4487345</v>
      </c>
      <c r="F126" s="13">
        <v>3413923</v>
      </c>
      <c r="G126" s="13">
        <f t="shared" ref="G126:L126" si="176">G125</f>
        <v>8677585</v>
      </c>
      <c r="H126" s="23">
        <v>1199.9523521505375</v>
      </c>
      <c r="I126" s="23" t="s">
        <v>86</v>
      </c>
      <c r="J126" s="23">
        <v>6936.0843413978491</v>
      </c>
      <c r="K126" s="23">
        <v>5276.8971102150535</v>
      </c>
      <c r="L126" s="23">
        <f t="shared" si="176"/>
        <v>13412.933803763441</v>
      </c>
    </row>
    <row r="127" spans="1:12" s="15" customFormat="1">
      <c r="A127" s="12">
        <v>61</v>
      </c>
      <c r="B127" s="34" t="s">
        <v>64</v>
      </c>
      <c r="C127" s="8">
        <v>831567.61899999995</v>
      </c>
      <c r="D127" s="8">
        <v>0</v>
      </c>
      <c r="E127" s="8">
        <v>2187111.4590000003</v>
      </c>
      <c r="F127" s="8">
        <v>2051533.38</v>
      </c>
      <c r="G127" s="8">
        <f t="shared" ref="G127" si="177">SUM(C127:F127)</f>
        <v>5070212.4580000006</v>
      </c>
      <c r="H127" s="9">
        <v>1285.3531745295695</v>
      </c>
      <c r="I127" s="9" t="s">
        <v>86</v>
      </c>
      <c r="J127" s="9">
        <v>3380.6158304435489</v>
      </c>
      <c r="K127" s="9">
        <v>3171.0529395161284</v>
      </c>
      <c r="L127" s="9">
        <f t="shared" ref="L127" si="178">SUM(H127:K127)</f>
        <v>7837.0219444892464</v>
      </c>
    </row>
    <row r="128" spans="1:12" s="15" customFormat="1">
      <c r="A128" s="14"/>
      <c r="B128" s="14" t="s">
        <v>132</v>
      </c>
      <c r="C128" s="13">
        <v>831567.61899999995</v>
      </c>
      <c r="D128" s="13">
        <v>0</v>
      </c>
      <c r="E128" s="13">
        <v>2187111.4590000003</v>
      </c>
      <c r="F128" s="13">
        <v>2051533.38</v>
      </c>
      <c r="G128" s="13">
        <f t="shared" ref="G128:L128" si="179">G127</f>
        <v>5070212.4580000006</v>
      </c>
      <c r="H128" s="23">
        <v>1285.3531745295695</v>
      </c>
      <c r="I128" s="23" t="s">
        <v>86</v>
      </c>
      <c r="J128" s="23">
        <v>3380.6158304435489</v>
      </c>
      <c r="K128" s="23">
        <v>3171.0529395161284</v>
      </c>
      <c r="L128" s="23">
        <f t="shared" si="179"/>
        <v>7837.0219444892464</v>
      </c>
    </row>
    <row r="129" spans="1:12" s="15" customFormat="1">
      <c r="A129" s="12">
        <v>62</v>
      </c>
      <c r="B129" s="34" t="s">
        <v>65</v>
      </c>
      <c r="C129" s="8">
        <v>217482</v>
      </c>
      <c r="D129" s="8">
        <v>0</v>
      </c>
      <c r="E129" s="8">
        <v>1969074</v>
      </c>
      <c r="F129" s="8">
        <v>946104</v>
      </c>
      <c r="G129" s="8">
        <f t="shared" ref="G129" si="180">SUM(C129:F129)</f>
        <v>3132660</v>
      </c>
      <c r="H129" s="9">
        <v>336.16169354838706</v>
      </c>
      <c r="I129" s="9" t="s">
        <v>86</v>
      </c>
      <c r="J129" s="9">
        <v>3043.5955645161289</v>
      </c>
      <c r="K129" s="9">
        <v>1462.3919354838711</v>
      </c>
      <c r="L129" s="9">
        <f t="shared" ref="L129" si="181">SUM(H129:K129)</f>
        <v>4842.1491935483873</v>
      </c>
    </row>
    <row r="130" spans="1:12" s="15" customFormat="1">
      <c r="A130" s="14"/>
      <c r="B130" s="14" t="s">
        <v>133</v>
      </c>
      <c r="C130" s="13">
        <v>217482</v>
      </c>
      <c r="D130" s="13">
        <v>0</v>
      </c>
      <c r="E130" s="13">
        <v>1969074</v>
      </c>
      <c r="F130" s="13">
        <v>946104</v>
      </c>
      <c r="G130" s="13">
        <f t="shared" ref="G130:L130" si="182">G129</f>
        <v>3132660</v>
      </c>
      <c r="H130" s="23">
        <v>336.16169354838706</v>
      </c>
      <c r="I130" s="23" t="s">
        <v>86</v>
      </c>
      <c r="J130" s="23">
        <v>3043.5955645161289</v>
      </c>
      <c r="K130" s="23">
        <v>1462.3919354838711</v>
      </c>
      <c r="L130" s="23">
        <f t="shared" si="182"/>
        <v>4842.1491935483873</v>
      </c>
    </row>
    <row r="131" spans="1:12" s="15" customFormat="1">
      <c r="A131" s="10">
        <v>63</v>
      </c>
      <c r="B131" s="17" t="s">
        <v>137</v>
      </c>
      <c r="C131" s="8">
        <v>0</v>
      </c>
      <c r="D131" s="8">
        <v>76144.88</v>
      </c>
      <c r="E131" s="8">
        <v>749484.60999999987</v>
      </c>
      <c r="F131" s="8">
        <v>631692.63400000019</v>
      </c>
      <c r="G131" s="8">
        <f t="shared" ref="G131" si="183">SUM(C131:F131)</f>
        <v>1457322.1240000001</v>
      </c>
      <c r="H131" s="9" t="s">
        <v>86</v>
      </c>
      <c r="I131" s="9">
        <v>117.69705913978495</v>
      </c>
      <c r="J131" s="9">
        <v>1158.4775557795697</v>
      </c>
      <c r="K131" s="9">
        <v>976.40662513440884</v>
      </c>
      <c r="L131" s="9">
        <f t="shared" ref="L131" si="184">SUM(H131:K131)</f>
        <v>2252.5812400537634</v>
      </c>
    </row>
    <row r="132" spans="1:12" s="15" customFormat="1">
      <c r="A132" s="14"/>
      <c r="B132" s="14" t="s">
        <v>138</v>
      </c>
      <c r="C132" s="13">
        <v>0</v>
      </c>
      <c r="D132" s="13">
        <v>76144.88</v>
      </c>
      <c r="E132" s="13">
        <v>749484.60999999987</v>
      </c>
      <c r="F132" s="13">
        <v>631692.63400000019</v>
      </c>
      <c r="G132" s="13">
        <f t="shared" ref="G132:L132" si="185">G131</f>
        <v>1457322.1240000001</v>
      </c>
      <c r="H132" s="23" t="s">
        <v>86</v>
      </c>
      <c r="I132" s="23">
        <v>117.69705913978495</v>
      </c>
      <c r="J132" s="23">
        <v>1158.4775557795697</v>
      </c>
      <c r="K132" s="23">
        <v>976.40662513440884</v>
      </c>
      <c r="L132" s="23">
        <f t="shared" si="185"/>
        <v>2252.5812400537634</v>
      </c>
    </row>
    <row r="133" spans="1:12" s="15" customFormat="1">
      <c r="A133" s="10">
        <v>64</v>
      </c>
      <c r="B133" s="17" t="s">
        <v>66</v>
      </c>
      <c r="C133" s="8">
        <v>5401</v>
      </c>
      <c r="D133" s="8">
        <v>56829</v>
      </c>
      <c r="E133" s="8">
        <v>3182465</v>
      </c>
      <c r="F133" s="8">
        <v>1164282</v>
      </c>
      <c r="G133" s="8">
        <f t="shared" ref="G133" si="186">SUM(C133:F133)</f>
        <v>4408977</v>
      </c>
      <c r="H133" s="9">
        <v>8.3483198924731177</v>
      </c>
      <c r="I133" s="9">
        <v>87.84052419354839</v>
      </c>
      <c r="J133" s="9">
        <v>4919.1327284946237</v>
      </c>
      <c r="K133" s="9">
        <v>1799.629435483871</v>
      </c>
      <c r="L133" s="9">
        <f t="shared" ref="L133" si="187">SUM(H133:K133)</f>
        <v>6814.9510080645159</v>
      </c>
    </row>
    <row r="134" spans="1:12" s="15" customFormat="1">
      <c r="A134" s="14"/>
      <c r="B134" s="14" t="s">
        <v>85</v>
      </c>
      <c r="C134" s="13">
        <v>5401</v>
      </c>
      <c r="D134" s="13">
        <v>56829</v>
      </c>
      <c r="E134" s="13">
        <v>3182465</v>
      </c>
      <c r="F134" s="13">
        <v>1164282</v>
      </c>
      <c r="G134" s="13">
        <f t="shared" ref="G134:L134" si="188">G133</f>
        <v>4408977</v>
      </c>
      <c r="H134" s="23">
        <v>8.3483198924731177</v>
      </c>
      <c r="I134" s="23">
        <v>87.84052419354839</v>
      </c>
      <c r="J134" s="23">
        <v>4919.1327284946237</v>
      </c>
      <c r="K134" s="23">
        <v>1799.629435483871</v>
      </c>
      <c r="L134" s="23">
        <f t="shared" si="188"/>
        <v>6814.9510080645159</v>
      </c>
    </row>
    <row r="135" spans="1:12" s="15" customFormat="1">
      <c r="A135" s="27">
        <v>65</v>
      </c>
      <c r="B135" s="28" t="s">
        <v>67</v>
      </c>
      <c r="C135" s="8">
        <v>679573</v>
      </c>
      <c r="D135" s="8">
        <v>0</v>
      </c>
      <c r="E135" s="8">
        <v>4223975.8080000002</v>
      </c>
      <c r="F135" s="8">
        <v>3001706.5890000002</v>
      </c>
      <c r="G135" s="8">
        <f t="shared" ref="G135" si="189">SUM(C135:F135)</f>
        <v>7905255.3969999999</v>
      </c>
      <c r="H135" s="9">
        <v>1050.415255376344</v>
      </c>
      <c r="I135" s="9" t="s">
        <v>86</v>
      </c>
      <c r="J135" s="9">
        <v>6528.9948645161285</v>
      </c>
      <c r="K135" s="9">
        <v>4639.7346469758068</v>
      </c>
      <c r="L135" s="9">
        <f t="shared" ref="L135" si="190">SUM(H135:K135)</f>
        <v>12219.144766868279</v>
      </c>
    </row>
    <row r="136" spans="1:12" s="15" customFormat="1">
      <c r="A136" s="38"/>
      <c r="B136" s="39" t="s">
        <v>134</v>
      </c>
      <c r="C136" s="13">
        <v>679573</v>
      </c>
      <c r="D136" s="13">
        <v>0</v>
      </c>
      <c r="E136" s="13">
        <v>4223975.8080000002</v>
      </c>
      <c r="F136" s="13">
        <v>3001706.5890000002</v>
      </c>
      <c r="G136" s="13">
        <f t="shared" ref="G136:L136" si="191">G135</f>
        <v>7905255.3969999999</v>
      </c>
      <c r="H136" s="23">
        <v>1050.415255376344</v>
      </c>
      <c r="I136" s="23" t="s">
        <v>86</v>
      </c>
      <c r="J136" s="23">
        <v>6528.9948645161285</v>
      </c>
      <c r="K136" s="23">
        <v>4639.7346469758068</v>
      </c>
      <c r="L136" s="23">
        <f t="shared" si="191"/>
        <v>12219.144766868279</v>
      </c>
    </row>
    <row r="137" spans="1:12" s="15" customFormat="1">
      <c r="A137" s="18">
        <v>66</v>
      </c>
      <c r="B137" s="19" t="s">
        <v>68</v>
      </c>
      <c r="C137" s="8">
        <v>421466</v>
      </c>
      <c r="D137" s="8">
        <v>0</v>
      </c>
      <c r="E137" s="8">
        <v>1114934</v>
      </c>
      <c r="F137" s="8">
        <v>1091852</v>
      </c>
      <c r="G137" s="8">
        <f t="shared" ref="G137" si="192">SUM(C137:F137)</f>
        <v>2628252</v>
      </c>
      <c r="H137" s="9">
        <v>651.45954301075267</v>
      </c>
      <c r="I137" s="9" t="s">
        <v>86</v>
      </c>
      <c r="J137" s="9">
        <v>1723.3522849462363</v>
      </c>
      <c r="K137" s="9">
        <v>1687.6744623655911</v>
      </c>
      <c r="L137" s="9">
        <f t="shared" ref="L137" si="193">SUM(H137:K137)</f>
        <v>4062.4862903225803</v>
      </c>
    </row>
    <row r="138" spans="1:12" s="15" customFormat="1">
      <c r="A138" s="40"/>
      <c r="B138" s="41" t="s">
        <v>135</v>
      </c>
      <c r="C138" s="13">
        <v>421466</v>
      </c>
      <c r="D138" s="13">
        <v>0</v>
      </c>
      <c r="E138" s="13">
        <v>1114934</v>
      </c>
      <c r="F138" s="13">
        <v>1091852</v>
      </c>
      <c r="G138" s="13">
        <f t="shared" ref="G138:L138" si="194">G137</f>
        <v>2628252</v>
      </c>
      <c r="H138" s="23">
        <v>651.45954301075267</v>
      </c>
      <c r="I138" s="23" t="s">
        <v>86</v>
      </c>
      <c r="J138" s="23">
        <v>1723.3522849462363</v>
      </c>
      <c r="K138" s="23">
        <v>1687.6744623655911</v>
      </c>
      <c r="L138" s="23">
        <f t="shared" si="194"/>
        <v>4062.4862903225803</v>
      </c>
    </row>
    <row r="139" spans="1:12" s="15" customFormat="1" ht="15.75" customHeight="1">
      <c r="A139" s="20">
        <v>67</v>
      </c>
      <c r="B139" s="17" t="s">
        <v>139</v>
      </c>
      <c r="C139" s="8">
        <v>0</v>
      </c>
      <c r="D139" s="8">
        <v>0</v>
      </c>
      <c r="E139" s="8">
        <v>324053</v>
      </c>
      <c r="F139" s="8">
        <v>68622</v>
      </c>
      <c r="G139" s="8">
        <f t="shared" ref="G139" si="195">SUM(C139:F139)</f>
        <v>392675</v>
      </c>
      <c r="H139" s="9" t="s">
        <v>86</v>
      </c>
      <c r="I139" s="9" t="s">
        <v>86</v>
      </c>
      <c r="J139" s="9">
        <v>500.88837365591394</v>
      </c>
      <c r="K139" s="9">
        <v>106.06895161290322</v>
      </c>
      <c r="L139" s="9">
        <f t="shared" ref="L139" si="196">SUM(H139:K139)</f>
        <v>606.95732526881716</v>
      </c>
    </row>
    <row r="140" spans="1:12" s="15" customFormat="1">
      <c r="A140" s="14"/>
      <c r="B140" s="14" t="s">
        <v>85</v>
      </c>
      <c r="C140" s="13">
        <v>0</v>
      </c>
      <c r="D140" s="13">
        <v>0</v>
      </c>
      <c r="E140" s="13">
        <v>324053</v>
      </c>
      <c r="F140" s="13">
        <v>68622</v>
      </c>
      <c r="G140" s="13">
        <f t="shared" ref="G140:L140" si="197">G139</f>
        <v>392675</v>
      </c>
      <c r="H140" s="23" t="s">
        <v>86</v>
      </c>
      <c r="I140" s="23" t="s">
        <v>86</v>
      </c>
      <c r="J140" s="23">
        <v>500.88837365591394</v>
      </c>
      <c r="K140" s="23">
        <v>106.06895161290322</v>
      </c>
      <c r="L140" s="23">
        <f t="shared" si="197"/>
        <v>606.95732526881716</v>
      </c>
    </row>
    <row r="141" spans="1:12" s="15" customFormat="1">
      <c r="A141" s="20">
        <v>68</v>
      </c>
      <c r="B141" s="21" t="s">
        <v>69</v>
      </c>
      <c r="C141" s="8">
        <v>1097643</v>
      </c>
      <c r="D141" s="8">
        <v>0</v>
      </c>
      <c r="E141" s="8">
        <v>2522797.6060000006</v>
      </c>
      <c r="F141" s="8">
        <v>2088606.6510000005</v>
      </c>
      <c r="G141" s="8">
        <f t="shared" ref="G141" si="198">SUM(C141:F141)</f>
        <v>5709047.2570000011</v>
      </c>
      <c r="H141" s="9">
        <v>1696.6256048387097</v>
      </c>
      <c r="I141" s="9" t="s">
        <v>86</v>
      </c>
      <c r="J141" s="9">
        <v>3899.4855469086028</v>
      </c>
      <c r="K141" s="9">
        <v>3228.3570546370975</v>
      </c>
      <c r="L141" s="9">
        <f t="shared" ref="L141" si="199">SUM(H141:K141)</f>
        <v>8824.4682063844102</v>
      </c>
    </row>
    <row r="142" spans="1:12" s="15" customFormat="1">
      <c r="A142" s="42"/>
      <c r="B142" s="43" t="s">
        <v>136</v>
      </c>
      <c r="C142" s="13">
        <v>1097643</v>
      </c>
      <c r="D142" s="13">
        <v>0</v>
      </c>
      <c r="E142" s="13">
        <v>2522797.6060000006</v>
      </c>
      <c r="F142" s="13">
        <v>2088606.6510000005</v>
      </c>
      <c r="G142" s="13">
        <f t="shared" ref="G142:L142" si="200">G141</f>
        <v>5709047.2570000011</v>
      </c>
      <c r="H142" s="23">
        <v>1696.6256048387097</v>
      </c>
      <c r="I142" s="23" t="s">
        <v>86</v>
      </c>
      <c r="J142" s="23">
        <v>3899.4855469086028</v>
      </c>
      <c r="K142" s="23">
        <v>3228.3570546370975</v>
      </c>
      <c r="L142" s="23">
        <f t="shared" si="200"/>
        <v>8824.4682063844102</v>
      </c>
    </row>
    <row r="143" spans="1:12" s="15" customFormat="1">
      <c r="A143" s="29"/>
      <c r="B143" s="22" t="s">
        <v>70</v>
      </c>
      <c r="C143" s="44">
        <f>C7+C9+C11+C13+C15+C17+C19+C21+C23+C25+C27+C29+C33+C35+C37+C39+C41+C43+C45+C47+C49+C51+C53+C55+C57+C59+C61+C63+C65+C67+C69+C71+C75+C77+C79+C85+C87+C89+C91+C93+C95+C97+C99+C101+C103+C105+C107+C109+C111+C113+C115+C117+C119+C121+C123+C125+C127+C129+C133+C135+C137+C141+C83+C81+C139+C131+C73+C31</f>
        <v>32649541.857999999</v>
      </c>
      <c r="D143" s="44">
        <f t="shared" ref="D143:L143" si="201">D7+D9+D11+D13+D15+D17+D19+D21+D23+D25+D27+D29+D33+D35+D37+D39+D41+D43+D45+D47+D49+D51+D53+D55+D57+D59+D61+D63+D65+D67+D69+D71+D75+D77+D79+D85+D87+D89+D91+D93+D95+D97+D99+D101+D103+D105+D107+D109+D111+D113+D115+D117+D119+D121+D123+D125+D127+D129+D133+D135+D137+D141+D83+D81+D139+D131+D73+D31</f>
        <v>6285982.915</v>
      </c>
      <c r="E143" s="44">
        <f t="shared" si="201"/>
        <v>186524010.62060001</v>
      </c>
      <c r="F143" s="44">
        <f t="shared" si="201"/>
        <v>104167178.84863998</v>
      </c>
      <c r="G143" s="44">
        <f t="shared" si="201"/>
        <v>329626714.24224007</v>
      </c>
      <c r="H143" s="44">
        <f t="shared" si="201"/>
        <v>50466.361742876346</v>
      </c>
      <c r="I143" s="44">
        <f t="shared" si="201"/>
        <v>9716.2370325940901</v>
      </c>
      <c r="J143" s="44">
        <f t="shared" si="201"/>
        <v>288309.9626528091</v>
      </c>
      <c r="K143" s="44">
        <f t="shared" si="201"/>
        <v>161011.09633862358</v>
      </c>
      <c r="L143" s="44">
        <f t="shared" si="201"/>
        <v>509503.65776690317</v>
      </c>
    </row>
    <row r="144" spans="1:12" s="15" customForma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56" s="15" customForma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56" s="15" customFormat="1">
      <c r="A146" s="1"/>
      <c r="B146" s="1"/>
      <c r="C146" s="1" t="s">
        <v>77</v>
      </c>
      <c r="D146" s="1"/>
      <c r="E146" s="1"/>
      <c r="F146" s="1"/>
      <c r="G146" s="1"/>
      <c r="H146" s="1"/>
      <c r="I146" s="1"/>
      <c r="J146" s="1"/>
      <c r="K146" s="1"/>
      <c r="L146" s="1"/>
    </row>
    <row r="147" spans="1:56" s="15" customForma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</row>
    <row r="148" spans="1:56" s="15" customFormat="1"/>
    <row r="149" spans="1:56" s="15" customFormat="1"/>
    <row r="150" spans="1:56" s="15" customFormat="1"/>
    <row r="151" spans="1:56" s="15" customFormat="1"/>
    <row r="152" spans="1:56" s="15" customFormat="1"/>
    <row r="153" spans="1:56" s="15" customFormat="1"/>
    <row r="154" spans="1:56" s="15" customFormat="1"/>
    <row r="155" spans="1:56" s="15" customFormat="1"/>
    <row r="156" spans="1:56" s="15" customFormat="1"/>
    <row r="157" spans="1:56" s="15" customFormat="1"/>
    <row r="158" spans="1:56" s="15" customFormat="1"/>
    <row r="159" spans="1:56" s="15" customFormat="1"/>
    <row r="160" spans="1:56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 s="15" customFormat="1"/>
    <row r="212" spans="1:13" s="15" customFormat="1"/>
    <row r="213" spans="1:13" s="15" customFormat="1"/>
    <row r="214" spans="1:13" s="15" customFormat="1"/>
    <row r="215" spans="1:13" s="15" customFormat="1"/>
    <row r="216" spans="1:13" s="15" customFormat="1"/>
    <row r="217" spans="1:13" s="15" customFormat="1"/>
    <row r="218" spans="1:13" s="15" customFormat="1"/>
    <row r="219" spans="1:13" s="15" customFormat="1"/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</row>
    <row r="241" spans="1:13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</row>
    <row r="242" spans="1:13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</row>
    <row r="243" spans="1:1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</row>
    <row r="244" spans="1:13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</row>
    <row r="245" spans="1:13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</row>
    <row r="246" spans="1:13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9E901-AC07-49CB-A85E-3741263626B8}">
  <dimension ref="A1:P246"/>
  <sheetViews>
    <sheetView tabSelected="1"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P14" sqref="P14"/>
    </sheetView>
  </sheetViews>
  <sheetFormatPr defaultColWidth="9" defaultRowHeight="15"/>
  <cols>
    <col min="1" max="1" width="4.5703125" style="1" customWidth="1"/>
    <col min="2" max="2" width="58.42578125" style="1" customWidth="1"/>
    <col min="3" max="12" width="12.5703125" style="1" customWidth="1"/>
    <col min="13" max="16384" width="9" style="1"/>
  </cols>
  <sheetData>
    <row r="1" spans="1:13" ht="15.7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30"/>
    </row>
    <row r="2" spans="1:13" ht="15.75">
      <c r="B2" s="59" t="s">
        <v>154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30"/>
    </row>
    <row r="3" spans="1:13">
      <c r="C3" s="2" t="s">
        <v>1</v>
      </c>
      <c r="D3" s="3"/>
      <c r="E3" s="3"/>
      <c r="F3" s="3"/>
      <c r="G3" s="3"/>
      <c r="H3" s="4"/>
      <c r="M3" s="5"/>
    </row>
    <row r="4" spans="1:13" ht="15" customHeight="1">
      <c r="A4" s="60" t="s">
        <v>2</v>
      </c>
      <c r="B4" s="61" t="s">
        <v>3</v>
      </c>
      <c r="C4" s="62" t="s">
        <v>4</v>
      </c>
      <c r="D4" s="62"/>
      <c r="E4" s="62"/>
      <c r="F4" s="62"/>
      <c r="G4" s="62"/>
      <c r="H4" s="62" t="s">
        <v>5</v>
      </c>
      <c r="I4" s="62"/>
      <c r="J4" s="62"/>
      <c r="K4" s="62"/>
      <c r="L4" s="62"/>
    </row>
    <row r="5" spans="1:13">
      <c r="A5" s="60"/>
      <c r="B5" s="61"/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3">
      <c r="A6" s="60"/>
      <c r="B6" s="61"/>
      <c r="C6" s="31" t="s">
        <v>6</v>
      </c>
      <c r="D6" s="31" t="s">
        <v>7</v>
      </c>
      <c r="E6" s="31" t="s">
        <v>8</v>
      </c>
      <c r="F6" s="31" t="s">
        <v>9</v>
      </c>
      <c r="G6" s="58" t="s">
        <v>10</v>
      </c>
      <c r="H6" s="58" t="s">
        <v>6</v>
      </c>
      <c r="I6" s="58" t="s">
        <v>7</v>
      </c>
      <c r="J6" s="58" t="s">
        <v>8</v>
      </c>
      <c r="K6" s="58" t="s">
        <v>9</v>
      </c>
      <c r="L6" s="58" t="s">
        <v>10</v>
      </c>
    </row>
    <row r="7" spans="1:13" s="15" customFormat="1">
      <c r="A7" s="6">
        <v>1</v>
      </c>
      <c r="B7" s="7" t="s">
        <v>78</v>
      </c>
      <c r="C7" s="8">
        <v>104673</v>
      </c>
      <c r="D7" s="8">
        <v>0</v>
      </c>
      <c r="E7" s="8">
        <v>836657</v>
      </c>
      <c r="F7" s="8">
        <v>576257</v>
      </c>
      <c r="G7" s="8">
        <f>SUM(C7:F7)</f>
        <v>1517587</v>
      </c>
      <c r="H7" s="9">
        <v>161.79294354838709</v>
      </c>
      <c r="I7" s="9" t="s">
        <v>86</v>
      </c>
      <c r="J7" s="9">
        <v>1293.2198252688172</v>
      </c>
      <c r="K7" s="9">
        <v>890.71982526881709</v>
      </c>
      <c r="L7" s="9">
        <f>SUM(H7:K7)</f>
        <v>2345.7325940860214</v>
      </c>
    </row>
    <row r="8" spans="1:13" s="15" customFormat="1">
      <c r="A8" s="32"/>
      <c r="B8" s="33" t="s">
        <v>87</v>
      </c>
      <c r="C8" s="13">
        <v>104673</v>
      </c>
      <c r="D8" s="13">
        <v>0</v>
      </c>
      <c r="E8" s="13">
        <v>836657</v>
      </c>
      <c r="F8" s="13">
        <v>576257</v>
      </c>
      <c r="G8" s="13">
        <f>G7</f>
        <v>1517587</v>
      </c>
      <c r="H8" s="23">
        <v>161.79294354838709</v>
      </c>
      <c r="I8" s="23" t="s">
        <v>86</v>
      </c>
      <c r="J8" s="23">
        <v>1293.2198252688172</v>
      </c>
      <c r="K8" s="23">
        <v>890.71982526881709</v>
      </c>
      <c r="L8" s="23">
        <f t="shared" ref="L8" si="0">L7</f>
        <v>2345.7325940860214</v>
      </c>
    </row>
    <row r="9" spans="1:13" s="15" customFormat="1">
      <c r="A9" s="6">
        <v>2</v>
      </c>
      <c r="B9" s="7" t="s">
        <v>11</v>
      </c>
      <c r="C9" s="8">
        <v>684939</v>
      </c>
      <c r="D9" s="8">
        <v>2979064</v>
      </c>
      <c r="E9" s="8">
        <v>4258754</v>
      </c>
      <c r="F9" s="8">
        <v>648297</v>
      </c>
      <c r="G9" s="8">
        <f t="shared" ref="G9" si="1">SUM(C9:F9)</f>
        <v>8571054</v>
      </c>
      <c r="H9" s="9">
        <v>1058.7094758064516</v>
      </c>
      <c r="I9" s="9">
        <v>4604.7360215053759</v>
      </c>
      <c r="J9" s="9">
        <v>6582.7514784946234</v>
      </c>
      <c r="K9" s="9">
        <v>1002.0719758064515</v>
      </c>
      <c r="L9" s="9">
        <f t="shared" ref="L9" si="2">SUM(H9:K9)</f>
        <v>13248.268951612903</v>
      </c>
    </row>
    <row r="10" spans="1:13" s="15" customFormat="1">
      <c r="A10" s="32"/>
      <c r="B10" s="33" t="s">
        <v>88</v>
      </c>
      <c r="C10" s="13">
        <v>104673</v>
      </c>
      <c r="D10" s="13">
        <v>0</v>
      </c>
      <c r="E10" s="13">
        <v>836657</v>
      </c>
      <c r="F10" s="13">
        <v>576257</v>
      </c>
      <c r="G10" s="13">
        <f t="shared" ref="G10:L10" si="3">G8</f>
        <v>1517587</v>
      </c>
      <c r="H10" s="23">
        <v>161.79294354838709</v>
      </c>
      <c r="I10" s="23" t="s">
        <v>86</v>
      </c>
      <c r="J10" s="23">
        <v>1293.2198252688172</v>
      </c>
      <c r="K10" s="23">
        <v>890.71982526881709</v>
      </c>
      <c r="L10" s="23">
        <f t="shared" si="3"/>
        <v>2345.7325940860214</v>
      </c>
    </row>
    <row r="11" spans="1:13" s="15" customFormat="1">
      <c r="A11" s="6">
        <v>3</v>
      </c>
      <c r="B11" s="11" t="s">
        <v>140</v>
      </c>
      <c r="C11" s="8">
        <v>0</v>
      </c>
      <c r="D11" s="8">
        <v>0</v>
      </c>
      <c r="E11" s="8">
        <v>138297.73499999999</v>
      </c>
      <c r="F11" s="8">
        <v>93805.914999999994</v>
      </c>
      <c r="G11" s="8">
        <f t="shared" ref="G11" si="4">SUM(C11:F11)</f>
        <v>232103.64999999997</v>
      </c>
      <c r="H11" s="9" t="s">
        <v>86</v>
      </c>
      <c r="I11" s="9" t="s">
        <v>86</v>
      </c>
      <c r="J11" s="9">
        <v>213.76666028225802</v>
      </c>
      <c r="K11" s="9">
        <v>144.9957019489247</v>
      </c>
      <c r="L11" s="9">
        <f t="shared" ref="L11" si="5">SUM(H11:K11)</f>
        <v>358.76236223118269</v>
      </c>
    </row>
    <row r="12" spans="1:13" s="15" customFormat="1">
      <c r="A12" s="32"/>
      <c r="B12" s="14" t="s">
        <v>138</v>
      </c>
      <c r="C12" s="13">
        <v>0</v>
      </c>
      <c r="D12" s="13">
        <v>0</v>
      </c>
      <c r="E12" s="13">
        <v>138297.73499999999</v>
      </c>
      <c r="F12" s="13">
        <v>93805.914999999994</v>
      </c>
      <c r="G12" s="13">
        <f t="shared" ref="G12:L12" si="6">G11</f>
        <v>232103.64999999997</v>
      </c>
      <c r="H12" s="23" t="s">
        <v>86</v>
      </c>
      <c r="I12" s="23" t="s">
        <v>86</v>
      </c>
      <c r="J12" s="23">
        <v>213.76666028225802</v>
      </c>
      <c r="K12" s="23">
        <v>144.9957019489247</v>
      </c>
      <c r="L12" s="23">
        <f t="shared" si="6"/>
        <v>358.76236223118269</v>
      </c>
    </row>
    <row r="13" spans="1:13" s="15" customFormat="1">
      <c r="A13" s="6">
        <v>4</v>
      </c>
      <c r="B13" s="11" t="s">
        <v>12</v>
      </c>
      <c r="C13" s="8">
        <v>0</v>
      </c>
      <c r="D13" s="8">
        <v>0</v>
      </c>
      <c r="E13" s="8">
        <v>692920.35499999975</v>
      </c>
      <c r="F13" s="8">
        <v>1146626.5030000003</v>
      </c>
      <c r="G13" s="8">
        <f t="shared" ref="G13" si="7">SUM(C13:F13)</f>
        <v>1839546.858</v>
      </c>
      <c r="H13" s="9" t="s">
        <v>86</v>
      </c>
      <c r="I13" s="9" t="s">
        <v>86</v>
      </c>
      <c r="J13" s="9">
        <v>1071.046247647849</v>
      </c>
      <c r="K13" s="9">
        <v>1772.3393527553765</v>
      </c>
      <c r="L13" s="9">
        <f t="shared" ref="L13" si="8">SUM(H13:K13)</f>
        <v>2843.3856004032255</v>
      </c>
    </row>
    <row r="14" spans="1:13" s="15" customFormat="1">
      <c r="A14" s="32"/>
      <c r="B14" s="33" t="s">
        <v>89</v>
      </c>
      <c r="C14" s="13">
        <v>0</v>
      </c>
      <c r="D14" s="13">
        <v>0</v>
      </c>
      <c r="E14" s="13">
        <v>692920.35499999975</v>
      </c>
      <c r="F14" s="13">
        <v>1146626.5030000003</v>
      </c>
      <c r="G14" s="13">
        <f t="shared" ref="G14:L14" si="9">G13</f>
        <v>1839546.858</v>
      </c>
      <c r="H14" s="23" t="s">
        <v>86</v>
      </c>
      <c r="I14" s="23" t="s">
        <v>86</v>
      </c>
      <c r="J14" s="23">
        <v>1071.046247647849</v>
      </c>
      <c r="K14" s="23">
        <v>1772.3393527553765</v>
      </c>
      <c r="L14" s="23">
        <f t="shared" si="9"/>
        <v>2843.3856004032255</v>
      </c>
    </row>
    <row r="15" spans="1:13" s="15" customFormat="1">
      <c r="A15" s="12">
        <v>5</v>
      </c>
      <c r="B15" s="34" t="s">
        <v>13</v>
      </c>
      <c r="C15" s="8">
        <v>0</v>
      </c>
      <c r="D15" s="8">
        <v>0</v>
      </c>
      <c r="E15" s="8">
        <v>1696639</v>
      </c>
      <c r="F15" s="8">
        <v>2074679</v>
      </c>
      <c r="G15" s="8">
        <f t="shared" ref="G15" si="10">SUM(C15:F15)</f>
        <v>3771318</v>
      </c>
      <c r="H15" s="9" t="s">
        <v>86</v>
      </c>
      <c r="I15" s="9" t="s">
        <v>86</v>
      </c>
      <c r="J15" s="9">
        <v>2622.4930779569891</v>
      </c>
      <c r="K15" s="9">
        <v>3206.8290994623653</v>
      </c>
      <c r="L15" s="9">
        <f t="shared" ref="L15" si="11">SUM(H15:K15)</f>
        <v>5829.3221774193544</v>
      </c>
    </row>
    <row r="16" spans="1:13" s="15" customFormat="1">
      <c r="A16" s="33"/>
      <c r="B16" s="33" t="s">
        <v>90</v>
      </c>
      <c r="C16" s="13">
        <v>0</v>
      </c>
      <c r="D16" s="13">
        <v>0</v>
      </c>
      <c r="E16" s="13">
        <v>1696639</v>
      </c>
      <c r="F16" s="13">
        <v>2074679</v>
      </c>
      <c r="G16" s="13">
        <f t="shared" ref="G16:L16" si="12">G15</f>
        <v>3771318</v>
      </c>
      <c r="H16" s="23" t="s">
        <v>86</v>
      </c>
      <c r="I16" s="23" t="s">
        <v>86</v>
      </c>
      <c r="J16" s="23">
        <v>2622.4930779569891</v>
      </c>
      <c r="K16" s="23">
        <v>3206.8290994623653</v>
      </c>
      <c r="L16" s="23">
        <f t="shared" si="12"/>
        <v>5829.3221774193544</v>
      </c>
    </row>
    <row r="17" spans="1:12" s="15" customFormat="1">
      <c r="A17" s="12">
        <v>6</v>
      </c>
      <c r="B17" s="34" t="s">
        <v>141</v>
      </c>
      <c r="C17" s="8">
        <v>0</v>
      </c>
      <c r="D17" s="8">
        <v>0</v>
      </c>
      <c r="E17" s="8">
        <v>434492.41</v>
      </c>
      <c r="F17" s="8">
        <v>30743.473000000002</v>
      </c>
      <c r="G17" s="8">
        <f t="shared" ref="G17" si="13">SUM(C17:F17)</f>
        <v>465235.88299999997</v>
      </c>
      <c r="H17" s="9" t="s">
        <v>86</v>
      </c>
      <c r="I17" s="9" t="s">
        <v>86</v>
      </c>
      <c r="J17" s="9">
        <v>671.59445094086004</v>
      </c>
      <c r="K17" s="9">
        <v>47.520153158602149</v>
      </c>
      <c r="L17" s="9">
        <f t="shared" ref="L17" si="14">SUM(H17:K17)</f>
        <v>719.11460409946221</v>
      </c>
    </row>
    <row r="18" spans="1:12" s="15" customFormat="1">
      <c r="A18" s="33"/>
      <c r="B18" s="33" t="s">
        <v>138</v>
      </c>
      <c r="C18" s="13">
        <v>0</v>
      </c>
      <c r="D18" s="13">
        <v>0</v>
      </c>
      <c r="E18" s="13">
        <v>434492.41</v>
      </c>
      <c r="F18" s="13">
        <v>30743.473000000002</v>
      </c>
      <c r="G18" s="13">
        <f t="shared" ref="G18:L18" si="15">G17</f>
        <v>465235.88299999997</v>
      </c>
      <c r="H18" s="23" t="s">
        <v>86</v>
      </c>
      <c r="I18" s="23" t="s">
        <v>86</v>
      </c>
      <c r="J18" s="23">
        <v>671.59445094086004</v>
      </c>
      <c r="K18" s="23">
        <v>47.520153158602149</v>
      </c>
      <c r="L18" s="23">
        <f t="shared" si="15"/>
        <v>719.11460409946221</v>
      </c>
    </row>
    <row r="19" spans="1:12" s="15" customFormat="1">
      <c r="A19" s="12">
        <v>7</v>
      </c>
      <c r="B19" s="34" t="s">
        <v>14</v>
      </c>
      <c r="C19" s="8">
        <v>738292</v>
      </c>
      <c r="D19" s="8">
        <v>7695</v>
      </c>
      <c r="E19" s="8">
        <v>3251615</v>
      </c>
      <c r="F19" s="8">
        <v>1074538</v>
      </c>
      <c r="G19" s="8">
        <f t="shared" ref="G19" si="16">SUM(C19:F19)</f>
        <v>5072140</v>
      </c>
      <c r="H19" s="9">
        <v>1141.1771505376344</v>
      </c>
      <c r="I19" s="9">
        <v>11.89415322580645</v>
      </c>
      <c r="J19" s="9">
        <v>5026.0178091397847</v>
      </c>
      <c r="K19" s="9">
        <v>1660.9122311827955</v>
      </c>
      <c r="L19" s="9">
        <f t="shared" ref="L19" si="17">SUM(H19:K19)</f>
        <v>7840.0013440860203</v>
      </c>
    </row>
    <row r="20" spans="1:12" s="15" customFormat="1">
      <c r="A20" s="33"/>
      <c r="B20" s="33" t="s">
        <v>91</v>
      </c>
      <c r="C20" s="13">
        <v>738292</v>
      </c>
      <c r="D20" s="13">
        <v>7695</v>
      </c>
      <c r="E20" s="13">
        <v>3251615</v>
      </c>
      <c r="F20" s="13">
        <v>1074538</v>
      </c>
      <c r="G20" s="13">
        <f t="shared" ref="G20:L20" si="18">G19</f>
        <v>5072140</v>
      </c>
      <c r="H20" s="23">
        <v>1141.1771505376344</v>
      </c>
      <c r="I20" s="23">
        <v>11.89415322580645</v>
      </c>
      <c r="J20" s="23">
        <v>5026.0178091397847</v>
      </c>
      <c r="K20" s="23">
        <v>1660.9122311827955</v>
      </c>
      <c r="L20" s="23">
        <f t="shared" si="18"/>
        <v>7840.0013440860203</v>
      </c>
    </row>
    <row r="21" spans="1:12" s="15" customFormat="1" ht="15" customHeight="1">
      <c r="A21" s="12">
        <v>8</v>
      </c>
      <c r="B21" s="34" t="s">
        <v>15</v>
      </c>
      <c r="C21" s="8">
        <v>326777.59500000003</v>
      </c>
      <c r="D21" s="8">
        <v>160196</v>
      </c>
      <c r="E21" s="8">
        <v>5712903.0559999989</v>
      </c>
      <c r="F21" s="8">
        <v>2516924.220999999</v>
      </c>
      <c r="G21" s="8">
        <f t="shared" ref="G21" si="19">SUM(C21:F21)</f>
        <v>8716800.8719999976</v>
      </c>
      <c r="H21" s="9">
        <v>505.09977721774192</v>
      </c>
      <c r="I21" s="9">
        <v>247.61478494623654</v>
      </c>
      <c r="J21" s="9">
        <v>8830.4281107526858</v>
      </c>
      <c r="K21" s="9">
        <v>3890.4070620295679</v>
      </c>
      <c r="L21" s="9">
        <f t="shared" ref="L21" si="20">SUM(H21:K21)</f>
        <v>13473.549734946233</v>
      </c>
    </row>
    <row r="22" spans="1:12" s="15" customFormat="1">
      <c r="A22" s="33"/>
      <c r="B22" s="33" t="s">
        <v>92</v>
      </c>
      <c r="C22" s="13">
        <v>326777.59500000003</v>
      </c>
      <c r="D22" s="13">
        <v>160196</v>
      </c>
      <c r="E22" s="13">
        <v>5712903.0559999989</v>
      </c>
      <c r="F22" s="13">
        <v>2516924.220999999</v>
      </c>
      <c r="G22" s="13">
        <f t="shared" ref="G22:L22" si="21">G21</f>
        <v>8716800.8719999976</v>
      </c>
      <c r="H22" s="23">
        <v>505.09977721774192</v>
      </c>
      <c r="I22" s="23">
        <v>247.61478494623654</v>
      </c>
      <c r="J22" s="23">
        <v>8830.4281107526858</v>
      </c>
      <c r="K22" s="23">
        <v>3890.4070620295679</v>
      </c>
      <c r="L22" s="23">
        <f t="shared" si="21"/>
        <v>13473.549734946233</v>
      </c>
    </row>
    <row r="23" spans="1:12" s="15" customFormat="1">
      <c r="A23" s="12">
        <v>9</v>
      </c>
      <c r="B23" s="34" t="s">
        <v>16</v>
      </c>
      <c r="C23" s="8">
        <v>0</v>
      </c>
      <c r="D23" s="8">
        <v>0</v>
      </c>
      <c r="E23" s="8">
        <v>1505146</v>
      </c>
      <c r="F23" s="8">
        <v>1298733</v>
      </c>
      <c r="G23" s="8">
        <f t="shared" ref="G23" si="22">SUM(C23:F23)</f>
        <v>2803879</v>
      </c>
      <c r="H23" s="9" t="s">
        <v>86</v>
      </c>
      <c r="I23" s="9" t="s">
        <v>86</v>
      </c>
      <c r="J23" s="9">
        <v>2326.5025537634406</v>
      </c>
      <c r="K23" s="9">
        <v>2007.4502016129031</v>
      </c>
      <c r="L23" s="9">
        <f t="shared" ref="L23" si="23">SUM(H23:K23)</f>
        <v>4333.9527553763437</v>
      </c>
    </row>
    <row r="24" spans="1:12" s="15" customFormat="1">
      <c r="A24" s="33"/>
      <c r="B24" s="33" t="s">
        <v>93</v>
      </c>
      <c r="C24" s="13">
        <v>0</v>
      </c>
      <c r="D24" s="13">
        <v>0</v>
      </c>
      <c r="E24" s="13">
        <v>1505146</v>
      </c>
      <c r="F24" s="13">
        <v>1298733</v>
      </c>
      <c r="G24" s="13">
        <f t="shared" ref="G24:L24" si="24">G23</f>
        <v>2803879</v>
      </c>
      <c r="H24" s="23" t="s">
        <v>86</v>
      </c>
      <c r="I24" s="23" t="s">
        <v>86</v>
      </c>
      <c r="J24" s="23">
        <v>2326.5025537634406</v>
      </c>
      <c r="K24" s="23">
        <v>2007.4502016129031</v>
      </c>
      <c r="L24" s="23">
        <f t="shared" si="24"/>
        <v>4333.9527553763437</v>
      </c>
    </row>
    <row r="25" spans="1:12" s="15" customFormat="1">
      <c r="A25" s="12">
        <v>10</v>
      </c>
      <c r="B25" s="34" t="s">
        <v>17</v>
      </c>
      <c r="C25" s="8">
        <v>947719</v>
      </c>
      <c r="D25" s="8">
        <v>0</v>
      </c>
      <c r="E25" s="8">
        <v>2143712</v>
      </c>
      <c r="F25" s="8">
        <v>2147843.8219999997</v>
      </c>
      <c r="G25" s="8">
        <f t="shared" ref="G25" si="25">SUM(C25:F25)</f>
        <v>5239274.8219999997</v>
      </c>
      <c r="H25" s="9">
        <v>1464.8882392473117</v>
      </c>
      <c r="I25" s="9" t="s">
        <v>86</v>
      </c>
      <c r="J25" s="9">
        <v>3313.5333333333333</v>
      </c>
      <c r="K25" s="9">
        <v>3319.919886155913</v>
      </c>
      <c r="L25" s="9">
        <f t="shared" ref="L25" si="26">SUM(H25:K25)</f>
        <v>8098.3414587365587</v>
      </c>
    </row>
    <row r="26" spans="1:12" s="15" customFormat="1">
      <c r="A26" s="33"/>
      <c r="B26" s="33" t="s">
        <v>94</v>
      </c>
      <c r="C26" s="13">
        <v>947719</v>
      </c>
      <c r="D26" s="13">
        <v>0</v>
      </c>
      <c r="E26" s="13">
        <v>2143712</v>
      </c>
      <c r="F26" s="13">
        <v>2147843.8219999997</v>
      </c>
      <c r="G26" s="13">
        <f t="shared" ref="G26:L26" si="27">G25</f>
        <v>5239274.8219999997</v>
      </c>
      <c r="H26" s="23">
        <v>1464.8882392473117</v>
      </c>
      <c r="I26" s="23" t="s">
        <v>86</v>
      </c>
      <c r="J26" s="23">
        <v>3313.5333333333333</v>
      </c>
      <c r="K26" s="23">
        <v>3319.919886155913</v>
      </c>
      <c r="L26" s="23">
        <f t="shared" si="27"/>
        <v>8098.3414587365587</v>
      </c>
    </row>
    <row r="27" spans="1:12" s="15" customFormat="1">
      <c r="A27" s="12">
        <v>11</v>
      </c>
      <c r="B27" s="34" t="s">
        <v>18</v>
      </c>
      <c r="C27" s="8">
        <v>185470</v>
      </c>
      <c r="D27" s="8">
        <v>0</v>
      </c>
      <c r="E27" s="8">
        <v>2814654</v>
      </c>
      <c r="F27" s="8">
        <v>721130</v>
      </c>
      <c r="G27" s="8">
        <f t="shared" ref="G27" si="28">SUM(C27:F27)</f>
        <v>3721254</v>
      </c>
      <c r="H27" s="9">
        <v>286.68077956989242</v>
      </c>
      <c r="I27" s="9" t="s">
        <v>86</v>
      </c>
      <c r="J27" s="9">
        <v>4350.6076612903225</v>
      </c>
      <c r="K27" s="9">
        <v>1114.6498655913977</v>
      </c>
      <c r="L27" s="9">
        <f t="shared" ref="L27" si="29">SUM(H27:K27)</f>
        <v>5751.9383064516123</v>
      </c>
    </row>
    <row r="28" spans="1:12" s="15" customFormat="1">
      <c r="A28" s="33"/>
      <c r="B28" s="33" t="s">
        <v>95</v>
      </c>
      <c r="C28" s="13">
        <v>185470</v>
      </c>
      <c r="D28" s="13">
        <v>0</v>
      </c>
      <c r="E28" s="13">
        <v>2814654</v>
      </c>
      <c r="F28" s="13">
        <v>721130</v>
      </c>
      <c r="G28" s="13">
        <f t="shared" ref="G28:L28" si="30">G27</f>
        <v>3721254</v>
      </c>
      <c r="H28" s="23">
        <v>286.68077956989242</v>
      </c>
      <c r="I28" s="23" t="s">
        <v>86</v>
      </c>
      <c r="J28" s="23">
        <v>4350.6076612903225</v>
      </c>
      <c r="K28" s="23">
        <v>1114.6498655913977</v>
      </c>
      <c r="L28" s="23">
        <f t="shared" si="30"/>
        <v>5751.9383064516123</v>
      </c>
    </row>
    <row r="29" spans="1:12" s="15" customFormat="1" ht="15.75" customHeight="1">
      <c r="A29" s="12">
        <v>12</v>
      </c>
      <c r="B29" s="34" t="s">
        <v>19</v>
      </c>
      <c r="C29" s="8">
        <v>4466826</v>
      </c>
      <c r="D29" s="8">
        <v>630226</v>
      </c>
      <c r="E29" s="8">
        <v>3162570</v>
      </c>
      <c r="F29" s="8">
        <v>1321448</v>
      </c>
      <c r="G29" s="8">
        <f t="shared" ref="G29" si="31">SUM(C29:F29)</f>
        <v>9581070</v>
      </c>
      <c r="H29" s="9">
        <v>6904.3681451612902</v>
      </c>
      <c r="I29" s="9">
        <v>974.13965053763434</v>
      </c>
      <c r="J29" s="9">
        <v>4888.3810483870966</v>
      </c>
      <c r="K29" s="9">
        <v>2042.560752688172</v>
      </c>
      <c r="L29" s="9">
        <f t="shared" ref="L29" si="32">SUM(H29:K29)</f>
        <v>14809.449596774193</v>
      </c>
    </row>
    <row r="30" spans="1:12" s="15" customFormat="1">
      <c r="A30" s="33"/>
      <c r="B30" s="33" t="s">
        <v>40</v>
      </c>
      <c r="C30" s="13">
        <v>4466826</v>
      </c>
      <c r="D30" s="13">
        <v>630226</v>
      </c>
      <c r="E30" s="13">
        <v>3162570</v>
      </c>
      <c r="F30" s="13">
        <v>1321448</v>
      </c>
      <c r="G30" s="13">
        <f t="shared" ref="G30:L32" si="33">G29</f>
        <v>9581070</v>
      </c>
      <c r="H30" s="23">
        <v>6904.3681451612902</v>
      </c>
      <c r="I30" s="23">
        <v>974.13965053763434</v>
      </c>
      <c r="J30" s="23">
        <v>4888.3810483870966</v>
      </c>
      <c r="K30" s="23">
        <v>2042.560752688172</v>
      </c>
      <c r="L30" s="23">
        <f t="shared" si="33"/>
        <v>14809.449596774193</v>
      </c>
    </row>
    <row r="31" spans="1:12" s="15" customFormat="1">
      <c r="A31" s="46">
        <v>13</v>
      </c>
      <c r="B31" s="11" t="s">
        <v>144</v>
      </c>
      <c r="C31" s="8">
        <v>0</v>
      </c>
      <c r="D31" s="8">
        <v>0</v>
      </c>
      <c r="E31" s="8">
        <v>88652</v>
      </c>
      <c r="F31" s="8">
        <v>71452</v>
      </c>
      <c r="G31" s="8">
        <f t="shared" ref="G31" si="34">SUM(C31:F31)</f>
        <v>160104</v>
      </c>
      <c r="H31" s="9" t="s">
        <v>86</v>
      </c>
      <c r="I31" s="9" t="s">
        <v>86</v>
      </c>
      <c r="J31" s="9">
        <v>137.02930107526882</v>
      </c>
      <c r="K31" s="9">
        <v>110.44327956989245</v>
      </c>
      <c r="L31" s="9">
        <f t="shared" ref="L31" si="35">SUM(H31:K31)</f>
        <v>247.47258064516126</v>
      </c>
    </row>
    <row r="32" spans="1:12" s="15" customFormat="1">
      <c r="A32" s="47"/>
      <c r="B32" s="33" t="s">
        <v>145</v>
      </c>
      <c r="C32" s="13">
        <v>0</v>
      </c>
      <c r="D32" s="13">
        <v>0</v>
      </c>
      <c r="E32" s="13">
        <v>88652</v>
      </c>
      <c r="F32" s="13">
        <v>71452</v>
      </c>
      <c r="G32" s="13">
        <f t="shared" si="33"/>
        <v>160104</v>
      </c>
      <c r="H32" s="23" t="s">
        <v>86</v>
      </c>
      <c r="I32" s="23" t="s">
        <v>86</v>
      </c>
      <c r="J32" s="23">
        <v>137.02930107526882</v>
      </c>
      <c r="K32" s="23">
        <v>110.44327956989245</v>
      </c>
      <c r="L32" s="23">
        <f t="shared" si="33"/>
        <v>247.47258064516126</v>
      </c>
    </row>
    <row r="33" spans="1:12" s="15" customFormat="1">
      <c r="A33" s="12">
        <v>14</v>
      </c>
      <c r="B33" s="34" t="s">
        <v>20</v>
      </c>
      <c r="C33" s="48">
        <v>0</v>
      </c>
      <c r="D33" s="48">
        <v>39525.520000000004</v>
      </c>
      <c r="E33" s="48">
        <v>1182025.2919999999</v>
      </c>
      <c r="F33" s="48">
        <v>1629485.7819999999</v>
      </c>
      <c r="G33" s="48">
        <f t="shared" ref="G33" si="36">SUM(C33:F33)</f>
        <v>2851036.5939999996</v>
      </c>
      <c r="H33" s="49" t="s">
        <v>86</v>
      </c>
      <c r="I33" s="49">
        <v>61.094553763440864</v>
      </c>
      <c r="J33" s="49">
        <v>1827.0552228494619</v>
      </c>
      <c r="K33" s="49">
        <v>2518.69442110215</v>
      </c>
      <c r="L33" s="49">
        <f t="shared" ref="L33" si="37">SUM(H33:K33)</f>
        <v>4406.8441977150524</v>
      </c>
    </row>
    <row r="34" spans="1:12" s="15" customFormat="1">
      <c r="A34" s="33"/>
      <c r="B34" s="33" t="s">
        <v>96</v>
      </c>
      <c r="C34" s="13">
        <v>0</v>
      </c>
      <c r="D34" s="13">
        <v>39525.520000000004</v>
      </c>
      <c r="E34" s="13">
        <v>1182025.2919999999</v>
      </c>
      <c r="F34" s="13">
        <v>1629485.7819999999</v>
      </c>
      <c r="G34" s="13">
        <f t="shared" ref="G34:L34" si="38">G33</f>
        <v>2851036.5939999996</v>
      </c>
      <c r="H34" s="23" t="s">
        <v>86</v>
      </c>
      <c r="I34" s="23">
        <v>61.094553763440864</v>
      </c>
      <c r="J34" s="23">
        <v>1827.0552228494619</v>
      </c>
      <c r="K34" s="23">
        <v>2518.69442110215</v>
      </c>
      <c r="L34" s="23">
        <f t="shared" si="38"/>
        <v>4406.8441977150524</v>
      </c>
    </row>
    <row r="35" spans="1:12" s="15" customFormat="1">
      <c r="A35" s="12">
        <v>15</v>
      </c>
      <c r="B35" s="34" t="s">
        <v>21</v>
      </c>
      <c r="C35" s="8">
        <v>9001992.5999999996</v>
      </c>
      <c r="D35" s="8">
        <v>1451775.1839999999</v>
      </c>
      <c r="E35" s="8">
        <v>22625963.698000006</v>
      </c>
      <c r="F35" s="8">
        <v>5606507.4199999953</v>
      </c>
      <c r="G35" s="8">
        <f t="shared" ref="G35" si="39">SUM(C35:F35)</f>
        <v>38686238.902000003</v>
      </c>
      <c r="H35" s="9">
        <v>13914.370282258064</v>
      </c>
      <c r="I35" s="9">
        <v>2244.0073408602148</v>
      </c>
      <c r="J35" s="9">
        <v>34972.927759005383</v>
      </c>
      <c r="K35" s="9">
        <v>8665.9724905913899</v>
      </c>
      <c r="L35" s="9">
        <f t="shared" ref="L35" si="40">SUM(H35:K35)</f>
        <v>59797.277872715051</v>
      </c>
    </row>
    <row r="36" spans="1:12" s="15" customFormat="1">
      <c r="A36" s="14"/>
      <c r="B36" s="14" t="s">
        <v>97</v>
      </c>
      <c r="C36" s="13">
        <v>9001992.5999999996</v>
      </c>
      <c r="D36" s="13">
        <v>1451775.1839999999</v>
      </c>
      <c r="E36" s="13">
        <v>22625963.698000006</v>
      </c>
      <c r="F36" s="13">
        <v>5606507.4199999953</v>
      </c>
      <c r="G36" s="13">
        <f t="shared" ref="G36:L36" si="41">G35</f>
        <v>38686238.902000003</v>
      </c>
      <c r="H36" s="23">
        <v>13914.370282258064</v>
      </c>
      <c r="I36" s="23">
        <v>2244.0073408602148</v>
      </c>
      <c r="J36" s="23">
        <v>34972.927759005383</v>
      </c>
      <c r="K36" s="23">
        <v>8665.9724905913899</v>
      </c>
      <c r="L36" s="23">
        <f t="shared" si="41"/>
        <v>59797.277872715051</v>
      </c>
    </row>
    <row r="37" spans="1:12" s="15" customFormat="1">
      <c r="A37" s="12">
        <v>16</v>
      </c>
      <c r="B37" s="34" t="s">
        <v>22</v>
      </c>
      <c r="C37" s="8">
        <v>0</v>
      </c>
      <c r="D37" s="8">
        <v>0</v>
      </c>
      <c r="E37" s="8">
        <v>501798</v>
      </c>
      <c r="F37" s="8">
        <v>221971</v>
      </c>
      <c r="G37" s="8">
        <f t="shared" ref="G37" si="42">SUM(C37:F37)</f>
        <v>723769</v>
      </c>
      <c r="H37" s="9" t="s">
        <v>86</v>
      </c>
      <c r="I37" s="9" t="s">
        <v>86</v>
      </c>
      <c r="J37" s="9">
        <v>775.628629032258</v>
      </c>
      <c r="K37" s="9">
        <v>343.10033602150537</v>
      </c>
      <c r="L37" s="9">
        <f t="shared" ref="L37" si="43">SUM(H37:K37)</f>
        <v>1118.7289650537634</v>
      </c>
    </row>
    <row r="38" spans="1:12" s="15" customFormat="1" ht="14.25" customHeight="1">
      <c r="A38" s="14"/>
      <c r="B38" s="14" t="s">
        <v>84</v>
      </c>
      <c r="C38" s="13">
        <v>0</v>
      </c>
      <c r="D38" s="13">
        <v>0</v>
      </c>
      <c r="E38" s="13">
        <v>501798</v>
      </c>
      <c r="F38" s="13">
        <v>221971</v>
      </c>
      <c r="G38" s="13">
        <f t="shared" ref="G38:L38" si="44">G37</f>
        <v>723769</v>
      </c>
      <c r="H38" s="23" t="s">
        <v>86</v>
      </c>
      <c r="I38" s="23" t="s">
        <v>86</v>
      </c>
      <c r="J38" s="23">
        <v>775.628629032258</v>
      </c>
      <c r="K38" s="23">
        <v>343.10033602150537</v>
      </c>
      <c r="L38" s="23">
        <f t="shared" si="44"/>
        <v>1118.7289650537634</v>
      </c>
    </row>
    <row r="39" spans="1:12" s="15" customFormat="1" ht="14.25" customHeight="1">
      <c r="A39" s="12">
        <v>17</v>
      </c>
      <c r="B39" s="34" t="s">
        <v>23</v>
      </c>
      <c r="C39" s="8">
        <v>0</v>
      </c>
      <c r="D39" s="8">
        <v>232797</v>
      </c>
      <c r="E39" s="8">
        <v>1137421</v>
      </c>
      <c r="F39" s="8">
        <v>860628</v>
      </c>
      <c r="G39" s="8">
        <f t="shared" ref="G39" si="45">SUM(C39:F39)</f>
        <v>2230846</v>
      </c>
      <c r="H39" s="9" t="s">
        <v>86</v>
      </c>
      <c r="I39" s="9">
        <v>359.83407258064511</v>
      </c>
      <c r="J39" s="9">
        <v>1758.1104166666667</v>
      </c>
      <c r="K39" s="9">
        <v>1330.2717741935483</v>
      </c>
      <c r="L39" s="9">
        <f t="shared" ref="L39" si="46">SUM(H39:K39)</f>
        <v>3448.2162634408596</v>
      </c>
    </row>
    <row r="40" spans="1:12" s="15" customFormat="1">
      <c r="A40" s="14"/>
      <c r="B40" s="14" t="s">
        <v>98</v>
      </c>
      <c r="C40" s="13">
        <v>0</v>
      </c>
      <c r="D40" s="13">
        <v>232797</v>
      </c>
      <c r="E40" s="13">
        <v>1137421</v>
      </c>
      <c r="F40" s="13">
        <v>860628</v>
      </c>
      <c r="G40" s="13">
        <f t="shared" ref="G40:L40" si="47">G39</f>
        <v>2230846</v>
      </c>
      <c r="H40" s="23" t="s">
        <v>86</v>
      </c>
      <c r="I40" s="23">
        <v>359.83407258064511</v>
      </c>
      <c r="J40" s="23">
        <v>1758.1104166666667</v>
      </c>
      <c r="K40" s="23">
        <v>1330.2717741935483</v>
      </c>
      <c r="L40" s="23">
        <f t="shared" si="47"/>
        <v>3448.2162634408596</v>
      </c>
    </row>
    <row r="41" spans="1:12" s="15" customFormat="1">
      <c r="A41" s="12">
        <v>18</v>
      </c>
      <c r="B41" s="34" t="s">
        <v>24</v>
      </c>
      <c r="C41" s="8">
        <v>5748</v>
      </c>
      <c r="D41" s="8">
        <v>0</v>
      </c>
      <c r="E41" s="8">
        <v>2692419</v>
      </c>
      <c r="F41" s="8">
        <v>802643</v>
      </c>
      <c r="G41" s="8">
        <f t="shared" ref="G41" si="48">SUM(C41:F41)</f>
        <v>3500810</v>
      </c>
      <c r="H41" s="9">
        <v>8.884677419354837</v>
      </c>
      <c r="I41" s="9" t="s">
        <v>86</v>
      </c>
      <c r="J41" s="9">
        <v>4161.6691532258064</v>
      </c>
      <c r="K41" s="9">
        <v>1240.6444220430108</v>
      </c>
      <c r="L41" s="9">
        <f t="shared" ref="L41" si="49">SUM(H41:K41)</f>
        <v>5411.1982526881729</v>
      </c>
    </row>
    <row r="42" spans="1:12" s="15" customFormat="1">
      <c r="A42" s="14"/>
      <c r="B42" s="14" t="s">
        <v>99</v>
      </c>
      <c r="C42" s="13">
        <v>5748</v>
      </c>
      <c r="D42" s="13">
        <v>0</v>
      </c>
      <c r="E42" s="13">
        <v>2692419</v>
      </c>
      <c r="F42" s="13">
        <v>802643</v>
      </c>
      <c r="G42" s="13">
        <f t="shared" ref="G42:L42" si="50">G41</f>
        <v>3500810</v>
      </c>
      <c r="H42" s="23">
        <v>8.884677419354837</v>
      </c>
      <c r="I42" s="23" t="s">
        <v>86</v>
      </c>
      <c r="J42" s="23">
        <v>4161.6691532258064</v>
      </c>
      <c r="K42" s="23">
        <v>1240.6444220430108</v>
      </c>
      <c r="L42" s="23">
        <f t="shared" si="50"/>
        <v>5411.1982526881729</v>
      </c>
    </row>
    <row r="43" spans="1:12" s="15" customFormat="1">
      <c r="A43" s="14">
        <v>19</v>
      </c>
      <c r="B43" s="14" t="s">
        <v>25</v>
      </c>
      <c r="C43" s="13">
        <v>0</v>
      </c>
      <c r="D43" s="13">
        <v>0</v>
      </c>
      <c r="E43" s="13">
        <v>211043.94899999999</v>
      </c>
      <c r="F43" s="13">
        <v>625221.06900000002</v>
      </c>
      <c r="G43" s="13">
        <f t="shared" ref="G43" si="51">SUM(C43:F43)</f>
        <v>836265.01800000004</v>
      </c>
      <c r="H43" s="23" t="s">
        <v>86</v>
      </c>
      <c r="I43" s="23" t="s">
        <v>86</v>
      </c>
      <c r="J43" s="23">
        <v>326.2104050403226</v>
      </c>
      <c r="K43" s="23">
        <v>966.40353407258067</v>
      </c>
      <c r="L43" s="23">
        <f t="shared" ref="L43" si="52">SUM(H43:K43)</f>
        <v>1292.6139391129032</v>
      </c>
    </row>
    <row r="44" spans="1:12" s="15" customFormat="1">
      <c r="A44" s="14"/>
      <c r="B44" s="14" t="s">
        <v>100</v>
      </c>
      <c r="C44" s="13">
        <v>0</v>
      </c>
      <c r="D44" s="13">
        <v>0</v>
      </c>
      <c r="E44" s="13">
        <v>211043.94899999999</v>
      </c>
      <c r="F44" s="13">
        <v>625221.06900000002</v>
      </c>
      <c r="G44" s="13">
        <f t="shared" ref="G44:L44" si="53">G43</f>
        <v>836265.01800000004</v>
      </c>
      <c r="H44" s="23" t="s">
        <v>86</v>
      </c>
      <c r="I44" s="23" t="s">
        <v>86</v>
      </c>
      <c r="J44" s="23">
        <v>326.2104050403226</v>
      </c>
      <c r="K44" s="23">
        <v>966.40353407258067</v>
      </c>
      <c r="L44" s="23">
        <f t="shared" si="53"/>
        <v>1292.6139391129032</v>
      </c>
    </row>
    <row r="45" spans="1:12" s="15" customFormat="1">
      <c r="A45" s="12">
        <v>20</v>
      </c>
      <c r="B45" s="34" t="s">
        <v>26</v>
      </c>
      <c r="C45" s="8">
        <v>0</v>
      </c>
      <c r="D45" s="8">
        <v>0</v>
      </c>
      <c r="E45" s="8">
        <v>503090</v>
      </c>
      <c r="F45" s="8">
        <v>421448</v>
      </c>
      <c r="G45" s="8">
        <f t="shared" ref="G45" si="54">SUM(C45:F45)</f>
        <v>924538</v>
      </c>
      <c r="H45" s="9" t="s">
        <v>86</v>
      </c>
      <c r="I45" s="9" t="s">
        <v>86</v>
      </c>
      <c r="J45" s="9">
        <v>777.6256720430107</v>
      </c>
      <c r="K45" s="9">
        <v>651.43172043010748</v>
      </c>
      <c r="L45" s="9">
        <f t="shared" ref="L45" si="55">SUM(H45:K45)</f>
        <v>1429.0573924731182</v>
      </c>
    </row>
    <row r="46" spans="1:12" s="15" customFormat="1">
      <c r="A46" s="14"/>
      <c r="B46" s="33" t="s">
        <v>101</v>
      </c>
      <c r="C46" s="13">
        <v>0</v>
      </c>
      <c r="D46" s="13">
        <v>0</v>
      </c>
      <c r="E46" s="13">
        <v>503090</v>
      </c>
      <c r="F46" s="13">
        <v>421448</v>
      </c>
      <c r="G46" s="13">
        <f t="shared" ref="G46:L46" si="56">G45</f>
        <v>924538</v>
      </c>
      <c r="H46" s="23" t="s">
        <v>86</v>
      </c>
      <c r="I46" s="23" t="s">
        <v>86</v>
      </c>
      <c r="J46" s="23">
        <v>777.6256720430107</v>
      </c>
      <c r="K46" s="23">
        <v>651.43172043010748</v>
      </c>
      <c r="L46" s="23">
        <f t="shared" si="56"/>
        <v>1429.0573924731182</v>
      </c>
    </row>
    <row r="47" spans="1:12" s="15" customFormat="1" ht="14.25" customHeight="1">
      <c r="A47" s="12">
        <v>21</v>
      </c>
      <c r="B47" s="34" t="s">
        <v>27</v>
      </c>
      <c r="C47" s="8">
        <v>0</v>
      </c>
      <c r="D47" s="8">
        <v>0</v>
      </c>
      <c r="E47" s="8">
        <v>700669</v>
      </c>
      <c r="F47" s="8">
        <v>839679</v>
      </c>
      <c r="G47" s="8">
        <f t="shared" ref="G47" si="57">SUM(C47:F47)</f>
        <v>1540348</v>
      </c>
      <c r="H47" s="9" t="s">
        <v>86</v>
      </c>
      <c r="I47" s="9" t="s">
        <v>86</v>
      </c>
      <c r="J47" s="9">
        <v>1083.023319892473</v>
      </c>
      <c r="K47" s="9">
        <v>1297.8909274193547</v>
      </c>
      <c r="L47" s="9">
        <f t="shared" ref="L47" si="58">SUM(H47:K47)</f>
        <v>2380.9142473118277</v>
      </c>
    </row>
    <row r="48" spans="1:12" s="15" customFormat="1">
      <c r="A48" s="14"/>
      <c r="B48" s="14" t="s">
        <v>102</v>
      </c>
      <c r="C48" s="13">
        <v>0</v>
      </c>
      <c r="D48" s="13">
        <v>0</v>
      </c>
      <c r="E48" s="13">
        <v>700669</v>
      </c>
      <c r="F48" s="13">
        <v>839679</v>
      </c>
      <c r="G48" s="13">
        <f t="shared" ref="G48:L48" si="59">G47</f>
        <v>1540348</v>
      </c>
      <c r="H48" s="23" t="s">
        <v>86</v>
      </c>
      <c r="I48" s="23" t="s">
        <v>86</v>
      </c>
      <c r="J48" s="23">
        <v>1083.023319892473</v>
      </c>
      <c r="K48" s="23">
        <v>1297.8909274193547</v>
      </c>
      <c r="L48" s="23">
        <f t="shared" si="59"/>
        <v>2380.9142473118277</v>
      </c>
    </row>
    <row r="49" spans="1:16" s="15" customFormat="1">
      <c r="A49" s="12">
        <v>22</v>
      </c>
      <c r="B49" s="34" t="s">
        <v>28</v>
      </c>
      <c r="C49" s="8">
        <v>274236</v>
      </c>
      <c r="D49" s="8">
        <v>0</v>
      </c>
      <c r="E49" s="8">
        <v>4583455</v>
      </c>
      <c r="F49" s="8">
        <v>5909766</v>
      </c>
      <c r="G49" s="8">
        <f t="shared" ref="G49" si="60">SUM(C49:F49)</f>
        <v>10767457</v>
      </c>
      <c r="H49" s="9">
        <v>423.88629032258063</v>
      </c>
      <c r="I49" s="9" t="s">
        <v>86</v>
      </c>
      <c r="J49" s="9">
        <v>7084.6414650537627</v>
      </c>
      <c r="K49" s="9">
        <v>9134.7189516129019</v>
      </c>
      <c r="L49" s="9">
        <f t="shared" ref="L49" si="61">SUM(H49:K49)</f>
        <v>16643.246706989245</v>
      </c>
    </row>
    <row r="50" spans="1:16" s="15" customFormat="1">
      <c r="A50" s="14"/>
      <c r="B50" s="14" t="s">
        <v>103</v>
      </c>
      <c r="C50" s="13">
        <v>274236</v>
      </c>
      <c r="D50" s="13">
        <v>0</v>
      </c>
      <c r="E50" s="13">
        <v>4583455</v>
      </c>
      <c r="F50" s="13">
        <v>5909766</v>
      </c>
      <c r="G50" s="13">
        <f t="shared" ref="G50:L50" si="62">G49</f>
        <v>10767457</v>
      </c>
      <c r="H50" s="23">
        <v>423.88629032258063</v>
      </c>
      <c r="I50" s="23" t="s">
        <v>86</v>
      </c>
      <c r="J50" s="23">
        <v>7084.6414650537627</v>
      </c>
      <c r="K50" s="23">
        <v>9134.7189516129019</v>
      </c>
      <c r="L50" s="23">
        <f t="shared" si="62"/>
        <v>16643.246706989245</v>
      </c>
    </row>
    <row r="51" spans="1:16" s="15" customFormat="1">
      <c r="A51" s="12">
        <v>23</v>
      </c>
      <c r="B51" s="34" t="s">
        <v>29</v>
      </c>
      <c r="C51" s="8">
        <v>177358</v>
      </c>
      <c r="D51" s="8">
        <v>6897</v>
      </c>
      <c r="E51" s="8">
        <v>423894</v>
      </c>
      <c r="F51" s="8">
        <v>886376</v>
      </c>
      <c r="G51" s="8">
        <f t="shared" ref="G51" si="63">SUM(C51:F51)</f>
        <v>1494525</v>
      </c>
      <c r="H51" s="9">
        <v>274.1420698924731</v>
      </c>
      <c r="I51" s="9">
        <v>10.660685483870965</v>
      </c>
      <c r="J51" s="9">
        <v>655.21249999999998</v>
      </c>
      <c r="K51" s="9">
        <v>1370.0704301075266</v>
      </c>
      <c r="L51" s="9">
        <f t="shared" ref="L51" si="64">SUM(H51:K51)</f>
        <v>2310.0856854838707</v>
      </c>
    </row>
    <row r="52" spans="1:16" s="15" customFormat="1">
      <c r="A52" s="14"/>
      <c r="B52" s="14" t="s">
        <v>104</v>
      </c>
      <c r="C52" s="13">
        <v>177358</v>
      </c>
      <c r="D52" s="13">
        <v>6897</v>
      </c>
      <c r="E52" s="13">
        <v>423894</v>
      </c>
      <c r="F52" s="13">
        <v>886376</v>
      </c>
      <c r="G52" s="13">
        <f t="shared" ref="G52:L52" si="65">G51</f>
        <v>1494525</v>
      </c>
      <c r="H52" s="23">
        <v>274.1420698924731</v>
      </c>
      <c r="I52" s="23">
        <v>10.660685483870965</v>
      </c>
      <c r="J52" s="23">
        <v>655.21249999999998</v>
      </c>
      <c r="K52" s="23">
        <v>1370.0704301075266</v>
      </c>
      <c r="L52" s="23">
        <f t="shared" si="65"/>
        <v>2310.0856854838707</v>
      </c>
    </row>
    <row r="53" spans="1:16" s="15" customFormat="1">
      <c r="A53" s="12">
        <v>24</v>
      </c>
      <c r="B53" s="34" t="s">
        <v>30</v>
      </c>
      <c r="C53" s="8">
        <v>445208</v>
      </c>
      <c r="D53" s="8">
        <v>0</v>
      </c>
      <c r="E53" s="8">
        <v>14768720</v>
      </c>
      <c r="F53" s="8">
        <v>7727206</v>
      </c>
      <c r="G53" s="8">
        <f t="shared" ref="G53" si="66">SUM(C53:F53)</f>
        <v>22941134</v>
      </c>
      <c r="H53" s="9">
        <v>688.1575268817204</v>
      </c>
      <c r="I53" s="9" t="s">
        <v>86</v>
      </c>
      <c r="J53" s="9">
        <v>22827.994623655912</v>
      </c>
      <c r="K53" s="9">
        <v>11943.934005376343</v>
      </c>
      <c r="L53" s="9">
        <f t="shared" ref="L53" si="67">SUM(H53:K53)</f>
        <v>35460.086155913974</v>
      </c>
    </row>
    <row r="54" spans="1:16" s="15" customFormat="1" ht="15.75" customHeight="1">
      <c r="A54" s="14"/>
      <c r="B54" s="14" t="s">
        <v>105</v>
      </c>
      <c r="C54" s="13">
        <v>445208</v>
      </c>
      <c r="D54" s="13">
        <v>0</v>
      </c>
      <c r="E54" s="13">
        <v>14768720</v>
      </c>
      <c r="F54" s="13">
        <v>7727206</v>
      </c>
      <c r="G54" s="13">
        <f t="shared" ref="G54:L54" si="68">G53</f>
        <v>22941134</v>
      </c>
      <c r="H54" s="23">
        <v>688.1575268817204</v>
      </c>
      <c r="I54" s="23" t="s">
        <v>86</v>
      </c>
      <c r="J54" s="23">
        <v>22827.994623655912</v>
      </c>
      <c r="K54" s="23">
        <v>11943.934005376343</v>
      </c>
      <c r="L54" s="23">
        <f t="shared" si="68"/>
        <v>35460.086155913974</v>
      </c>
    </row>
    <row r="55" spans="1:16" s="15" customFormat="1">
      <c r="A55" s="12">
        <v>25</v>
      </c>
      <c r="B55" s="34" t="s">
        <v>31</v>
      </c>
      <c r="C55" s="8">
        <v>0</v>
      </c>
      <c r="D55" s="8">
        <v>433483</v>
      </c>
      <c r="E55" s="8">
        <v>954078</v>
      </c>
      <c r="F55" s="8">
        <v>747334</v>
      </c>
      <c r="G55" s="8">
        <f t="shared" ref="G55" si="69">SUM(C55:F55)</f>
        <v>2134895</v>
      </c>
      <c r="H55" s="9" t="s">
        <v>86</v>
      </c>
      <c r="I55" s="9">
        <v>670.0342069892472</v>
      </c>
      <c r="J55" s="9">
        <v>1474.7173387096773</v>
      </c>
      <c r="K55" s="9">
        <v>1155.1533602150537</v>
      </c>
      <c r="L55" s="9">
        <f t="shared" ref="L55" si="70">SUM(H55:K55)</f>
        <v>3299.9049059139779</v>
      </c>
      <c r="M55" s="35"/>
    </row>
    <row r="56" spans="1:16" s="35" customFormat="1" ht="16.5" customHeight="1">
      <c r="A56" s="14"/>
      <c r="B56" s="14" t="s">
        <v>106</v>
      </c>
      <c r="C56" s="13">
        <v>0</v>
      </c>
      <c r="D56" s="13">
        <v>433483</v>
      </c>
      <c r="E56" s="13">
        <v>954078</v>
      </c>
      <c r="F56" s="13">
        <v>747334</v>
      </c>
      <c r="G56" s="13">
        <f t="shared" ref="G56:L56" si="71">G55</f>
        <v>2134895</v>
      </c>
      <c r="H56" s="23" t="s">
        <v>86</v>
      </c>
      <c r="I56" s="23">
        <v>670.0342069892472</v>
      </c>
      <c r="J56" s="23">
        <v>1474.7173387096773</v>
      </c>
      <c r="K56" s="23">
        <v>1155.1533602150537</v>
      </c>
      <c r="L56" s="23">
        <f t="shared" si="71"/>
        <v>3299.9049059139779</v>
      </c>
      <c r="M56" s="15"/>
      <c r="P56" s="36"/>
    </row>
    <row r="57" spans="1:16" s="15" customFormat="1">
      <c r="A57" s="10">
        <v>26</v>
      </c>
      <c r="B57" s="11" t="s">
        <v>32</v>
      </c>
      <c r="C57" s="8">
        <v>32721</v>
      </c>
      <c r="D57" s="8">
        <v>0</v>
      </c>
      <c r="E57" s="8">
        <v>2655515</v>
      </c>
      <c r="F57" s="8">
        <v>995014</v>
      </c>
      <c r="G57" s="8">
        <f t="shared" ref="G57" si="72">SUM(C57:F57)</f>
        <v>3683250</v>
      </c>
      <c r="H57" s="9">
        <v>50.576814516129026</v>
      </c>
      <c r="I57" s="9" t="s">
        <v>86</v>
      </c>
      <c r="J57" s="9">
        <v>4104.6266801075271</v>
      </c>
      <c r="K57" s="9">
        <v>1537.9920698924732</v>
      </c>
      <c r="L57" s="9">
        <f t="shared" ref="L57" si="73">SUM(H57:K57)</f>
        <v>5693.1955645161297</v>
      </c>
    </row>
    <row r="58" spans="1:16" s="15" customFormat="1">
      <c r="A58" s="14"/>
      <c r="B58" s="14" t="s">
        <v>107</v>
      </c>
      <c r="C58" s="13">
        <v>32721</v>
      </c>
      <c r="D58" s="13">
        <v>0</v>
      </c>
      <c r="E58" s="13">
        <v>2655515</v>
      </c>
      <c r="F58" s="13">
        <v>995014</v>
      </c>
      <c r="G58" s="13">
        <f t="shared" ref="G58:L58" si="74">G57</f>
        <v>3683250</v>
      </c>
      <c r="H58" s="23">
        <v>50.576814516129026</v>
      </c>
      <c r="I58" s="23" t="s">
        <v>86</v>
      </c>
      <c r="J58" s="23">
        <v>4104.6266801075271</v>
      </c>
      <c r="K58" s="23">
        <v>1537.9920698924732</v>
      </c>
      <c r="L58" s="23">
        <f t="shared" si="74"/>
        <v>5693.1955645161297</v>
      </c>
    </row>
    <row r="59" spans="1:16" s="15" customFormat="1">
      <c r="A59" s="12">
        <v>27</v>
      </c>
      <c r="B59" s="34" t="s">
        <v>33</v>
      </c>
      <c r="C59" s="8">
        <v>827522</v>
      </c>
      <c r="D59" s="8">
        <v>1778</v>
      </c>
      <c r="E59" s="8">
        <v>521141</v>
      </c>
      <c r="F59" s="8">
        <v>646395</v>
      </c>
      <c r="G59" s="8">
        <f t="shared" ref="G59" si="75">SUM(C59:F59)</f>
        <v>1996836</v>
      </c>
      <c r="H59" s="9">
        <v>1279.0998655913977</v>
      </c>
      <c r="I59" s="9">
        <v>2.7482526881720428</v>
      </c>
      <c r="J59" s="9">
        <v>805.52708333333328</v>
      </c>
      <c r="K59" s="9">
        <v>999.13205645161281</v>
      </c>
      <c r="L59" s="9">
        <f t="shared" ref="L59" si="76">SUM(H59:K59)</f>
        <v>3086.5072580645156</v>
      </c>
    </row>
    <row r="60" spans="1:16" s="15" customFormat="1">
      <c r="A60" s="14"/>
      <c r="B60" s="14" t="s">
        <v>108</v>
      </c>
      <c r="C60" s="13">
        <v>827522</v>
      </c>
      <c r="D60" s="13">
        <v>1778</v>
      </c>
      <c r="E60" s="13">
        <v>521141</v>
      </c>
      <c r="F60" s="13">
        <v>646395</v>
      </c>
      <c r="G60" s="13">
        <f t="shared" ref="G60:L60" si="77">G59</f>
        <v>1996836</v>
      </c>
      <c r="H60" s="23">
        <v>1279.0998655913977</v>
      </c>
      <c r="I60" s="23">
        <v>2.7482526881720428</v>
      </c>
      <c r="J60" s="23">
        <v>805.52708333333328</v>
      </c>
      <c r="K60" s="23">
        <v>999.13205645161281</v>
      </c>
      <c r="L60" s="23">
        <f t="shared" si="77"/>
        <v>3086.5072580645156</v>
      </c>
    </row>
    <row r="61" spans="1:16" s="15" customFormat="1">
      <c r="A61" s="12">
        <v>28</v>
      </c>
      <c r="B61" s="34" t="s">
        <v>34</v>
      </c>
      <c r="C61" s="8">
        <v>10238</v>
      </c>
      <c r="D61" s="8">
        <v>0</v>
      </c>
      <c r="E61" s="8">
        <v>1365367</v>
      </c>
      <c r="F61" s="8">
        <v>1199517</v>
      </c>
      <c r="G61" s="8">
        <f t="shared" ref="G61" si="78">SUM(C61:F61)</f>
        <v>2575122</v>
      </c>
      <c r="H61" s="9">
        <v>15.824865591397849</v>
      </c>
      <c r="I61" s="9" t="s">
        <v>86</v>
      </c>
      <c r="J61" s="9">
        <v>2110.4463037634405</v>
      </c>
      <c r="K61" s="9">
        <v>1854.0921370967742</v>
      </c>
      <c r="L61" s="9">
        <f t="shared" ref="L61" si="79">SUM(H61:K61)</f>
        <v>3980.3633064516125</v>
      </c>
    </row>
    <row r="62" spans="1:16" s="15" customFormat="1">
      <c r="A62" s="14"/>
      <c r="B62" s="14" t="s">
        <v>71</v>
      </c>
      <c r="C62" s="13">
        <v>10238</v>
      </c>
      <c r="D62" s="13">
        <v>0</v>
      </c>
      <c r="E62" s="13">
        <v>1365367</v>
      </c>
      <c r="F62" s="13">
        <v>1199517</v>
      </c>
      <c r="G62" s="13">
        <f t="shared" ref="G62:L62" si="80">G61</f>
        <v>2575122</v>
      </c>
      <c r="H62" s="23">
        <v>15.824865591397849</v>
      </c>
      <c r="I62" s="23" t="s">
        <v>86</v>
      </c>
      <c r="J62" s="23">
        <v>2110.4463037634405</v>
      </c>
      <c r="K62" s="23">
        <v>1854.0921370967742</v>
      </c>
      <c r="L62" s="23">
        <f t="shared" si="80"/>
        <v>3980.3633064516125</v>
      </c>
    </row>
    <row r="63" spans="1:16" s="15" customFormat="1">
      <c r="A63" s="12">
        <v>29</v>
      </c>
      <c r="B63" s="34" t="s">
        <v>35</v>
      </c>
      <c r="C63" s="8">
        <v>295197</v>
      </c>
      <c r="D63" s="8">
        <v>0</v>
      </c>
      <c r="E63" s="8">
        <v>2425446</v>
      </c>
      <c r="F63" s="8">
        <v>1265275</v>
      </c>
      <c r="G63" s="8">
        <f t="shared" ref="G63" si="81">SUM(C63:F63)</f>
        <v>3985918</v>
      </c>
      <c r="H63" s="9">
        <v>456.28568548387091</v>
      </c>
      <c r="I63" s="9" t="s">
        <v>86</v>
      </c>
      <c r="J63" s="9">
        <v>3749.0092741935482</v>
      </c>
      <c r="K63" s="9">
        <v>1955.7342069892472</v>
      </c>
      <c r="L63" s="9">
        <f t="shared" ref="L63" si="82">SUM(H63:K63)</f>
        <v>6161.0291666666662</v>
      </c>
    </row>
    <row r="64" spans="1:16" s="15" customFormat="1" ht="14.25" customHeight="1">
      <c r="A64" s="14"/>
      <c r="B64" s="14" t="s">
        <v>109</v>
      </c>
      <c r="C64" s="13">
        <v>295197</v>
      </c>
      <c r="D64" s="13">
        <v>0</v>
      </c>
      <c r="E64" s="13">
        <v>2425446</v>
      </c>
      <c r="F64" s="13">
        <v>1265275</v>
      </c>
      <c r="G64" s="13">
        <f t="shared" ref="G64:L64" si="83">G63</f>
        <v>3985918</v>
      </c>
      <c r="H64" s="23">
        <v>456.28568548387091</v>
      </c>
      <c r="I64" s="23" t="s">
        <v>86</v>
      </c>
      <c r="J64" s="23">
        <v>3749.0092741935482</v>
      </c>
      <c r="K64" s="23">
        <v>1955.7342069892472</v>
      </c>
      <c r="L64" s="23">
        <f t="shared" si="83"/>
        <v>6161.0291666666662</v>
      </c>
    </row>
    <row r="65" spans="1:12" s="15" customFormat="1">
      <c r="A65" s="12">
        <v>30</v>
      </c>
      <c r="B65" s="34" t="s">
        <v>36</v>
      </c>
      <c r="C65" s="8">
        <v>825604</v>
      </c>
      <c r="D65" s="8">
        <v>0</v>
      </c>
      <c r="E65" s="8">
        <v>3346165</v>
      </c>
      <c r="F65" s="8">
        <v>1035527</v>
      </c>
      <c r="G65" s="8">
        <f t="shared" ref="G65" si="84">SUM(C65:F65)</f>
        <v>5207296</v>
      </c>
      <c r="H65" s="9">
        <v>1276.1352150537634</v>
      </c>
      <c r="I65" s="9" t="s">
        <v>86</v>
      </c>
      <c r="J65" s="9">
        <v>5172.1636424731178</v>
      </c>
      <c r="K65" s="9">
        <v>1600.6129704301075</v>
      </c>
      <c r="L65" s="9">
        <f t="shared" ref="L65" si="85">SUM(H65:K65)</f>
        <v>8048.9118279569884</v>
      </c>
    </row>
    <row r="66" spans="1:12" s="15" customFormat="1">
      <c r="A66" s="14"/>
      <c r="B66" s="14" t="s">
        <v>110</v>
      </c>
      <c r="C66" s="13">
        <v>825604</v>
      </c>
      <c r="D66" s="13">
        <v>0</v>
      </c>
      <c r="E66" s="13">
        <v>3346165</v>
      </c>
      <c r="F66" s="13">
        <v>1035527</v>
      </c>
      <c r="G66" s="13">
        <f t="shared" ref="G66:L66" si="86">G65</f>
        <v>5207296</v>
      </c>
      <c r="H66" s="23">
        <v>1276.1352150537634</v>
      </c>
      <c r="I66" s="23" t="s">
        <v>86</v>
      </c>
      <c r="J66" s="23">
        <v>5172.1636424731178</v>
      </c>
      <c r="K66" s="23">
        <v>1600.6129704301075</v>
      </c>
      <c r="L66" s="23">
        <f t="shared" si="86"/>
        <v>8048.9118279569884</v>
      </c>
    </row>
    <row r="67" spans="1:12" s="15" customFormat="1">
      <c r="A67" s="12">
        <v>31</v>
      </c>
      <c r="B67" s="34" t="s">
        <v>37</v>
      </c>
      <c r="C67" s="8">
        <v>489886</v>
      </c>
      <c r="D67" s="8">
        <v>0</v>
      </c>
      <c r="E67" s="8">
        <v>1002681</v>
      </c>
      <c r="F67" s="8">
        <v>786408</v>
      </c>
      <c r="G67" s="8">
        <f t="shared" ref="G67" si="87">SUM(C67:F67)</f>
        <v>2278975</v>
      </c>
      <c r="H67" s="9">
        <v>757.21626344086019</v>
      </c>
      <c r="I67" s="9" t="s">
        <v>86</v>
      </c>
      <c r="J67" s="9">
        <v>1549.842943548387</v>
      </c>
      <c r="K67" s="9">
        <v>1215.55</v>
      </c>
      <c r="L67" s="9">
        <f t="shared" ref="L67" si="88">SUM(H67:K67)</f>
        <v>3522.6092069892475</v>
      </c>
    </row>
    <row r="68" spans="1:12" s="15" customFormat="1" ht="15" customHeight="1">
      <c r="A68" s="14"/>
      <c r="B68" s="14" t="s">
        <v>111</v>
      </c>
      <c r="C68" s="13">
        <v>489886</v>
      </c>
      <c r="D68" s="13">
        <v>0</v>
      </c>
      <c r="E68" s="13">
        <v>1002681</v>
      </c>
      <c r="F68" s="13">
        <v>786408</v>
      </c>
      <c r="G68" s="13">
        <f t="shared" ref="G68:L68" si="89">G67</f>
        <v>2278975</v>
      </c>
      <c r="H68" s="23">
        <v>757.21626344086019</v>
      </c>
      <c r="I68" s="23" t="s">
        <v>86</v>
      </c>
      <c r="J68" s="23">
        <v>1549.842943548387</v>
      </c>
      <c r="K68" s="23">
        <v>1215.55</v>
      </c>
      <c r="L68" s="23">
        <f t="shared" si="89"/>
        <v>3522.6092069892475</v>
      </c>
    </row>
    <row r="69" spans="1:12" s="15" customFormat="1" ht="15" customHeight="1">
      <c r="A69" s="12">
        <v>32</v>
      </c>
      <c r="B69" s="34" t="s">
        <v>38</v>
      </c>
      <c r="C69" s="8">
        <v>293230</v>
      </c>
      <c r="D69" s="8">
        <v>0</v>
      </c>
      <c r="E69" s="8">
        <v>1366224</v>
      </c>
      <c r="F69" s="8">
        <v>656044</v>
      </c>
      <c r="G69" s="8">
        <f t="shared" ref="G69" si="90">SUM(C69:F69)</f>
        <v>2315498</v>
      </c>
      <c r="H69" s="9">
        <v>453.24529569892468</v>
      </c>
      <c r="I69" s="9" t="s">
        <v>86</v>
      </c>
      <c r="J69" s="9">
        <v>2111.7709677419352</v>
      </c>
      <c r="K69" s="9">
        <v>1014.0465053763439</v>
      </c>
      <c r="L69" s="9">
        <f t="shared" ref="L69" si="91">SUM(H69:K69)</f>
        <v>3579.0627688172035</v>
      </c>
    </row>
    <row r="70" spans="1:12" s="15" customFormat="1" ht="15" customHeight="1">
      <c r="A70" s="14"/>
      <c r="B70" s="14" t="s">
        <v>112</v>
      </c>
      <c r="C70" s="13">
        <v>293230</v>
      </c>
      <c r="D70" s="13">
        <v>0</v>
      </c>
      <c r="E70" s="13">
        <v>1366224</v>
      </c>
      <c r="F70" s="13">
        <v>656044</v>
      </c>
      <c r="G70" s="13">
        <f t="shared" ref="G70:L70" si="92">G69</f>
        <v>2315498</v>
      </c>
      <c r="H70" s="23">
        <v>453.24529569892468</v>
      </c>
      <c r="I70" s="23" t="s">
        <v>86</v>
      </c>
      <c r="J70" s="23">
        <v>2111.7709677419352</v>
      </c>
      <c r="K70" s="23">
        <v>1014.0465053763439</v>
      </c>
      <c r="L70" s="23">
        <f t="shared" si="92"/>
        <v>3579.0627688172035</v>
      </c>
    </row>
    <row r="71" spans="1:12" s="15" customFormat="1" ht="15" customHeight="1">
      <c r="A71" s="12">
        <v>33</v>
      </c>
      <c r="B71" s="34" t="s">
        <v>39</v>
      </c>
      <c r="C71" s="8">
        <v>24172</v>
      </c>
      <c r="D71" s="8">
        <v>0</v>
      </c>
      <c r="E71" s="8">
        <v>3653459</v>
      </c>
      <c r="F71" s="8">
        <v>2122465</v>
      </c>
      <c r="G71" s="8">
        <f t="shared" ref="G71" si="93">SUM(C71:F71)</f>
        <v>5800096</v>
      </c>
      <c r="H71" s="9">
        <v>37.362634408602148</v>
      </c>
      <c r="I71" s="9" t="s">
        <v>86</v>
      </c>
      <c r="J71" s="9">
        <v>5647.1476478494624</v>
      </c>
      <c r="K71" s="9">
        <v>3280.6918682795695</v>
      </c>
      <c r="L71" s="9">
        <f t="shared" ref="L71" si="94">SUM(H71:K71)</f>
        <v>8965.2021505376342</v>
      </c>
    </row>
    <row r="72" spans="1:12" s="15" customFormat="1">
      <c r="A72" s="14"/>
      <c r="B72" s="14" t="s">
        <v>113</v>
      </c>
      <c r="C72" s="13">
        <v>24172</v>
      </c>
      <c r="D72" s="13">
        <v>0</v>
      </c>
      <c r="E72" s="13">
        <v>3653459</v>
      </c>
      <c r="F72" s="13">
        <v>2122465</v>
      </c>
      <c r="G72" s="13">
        <f t="shared" ref="G72:L72" si="95">G71</f>
        <v>5800096</v>
      </c>
      <c r="H72" s="23">
        <v>37.362634408602148</v>
      </c>
      <c r="I72" s="23" t="s">
        <v>86</v>
      </c>
      <c r="J72" s="23">
        <v>5647.1476478494624</v>
      </c>
      <c r="K72" s="23">
        <v>3280.6918682795695</v>
      </c>
      <c r="L72" s="23">
        <f t="shared" si="95"/>
        <v>8965.2021505376342</v>
      </c>
    </row>
    <row r="73" spans="1:12" s="15" customFormat="1">
      <c r="A73" s="12">
        <v>34</v>
      </c>
      <c r="B73" s="34" t="s">
        <v>142</v>
      </c>
      <c r="C73" s="8">
        <v>0</v>
      </c>
      <c r="D73" s="8">
        <v>0</v>
      </c>
      <c r="E73" s="8">
        <v>592211.87699999998</v>
      </c>
      <c r="F73" s="8">
        <v>211520.84399999998</v>
      </c>
      <c r="G73" s="8">
        <f t="shared" ref="G73" si="96">SUM(C73:F73)</f>
        <v>803732.7209999999</v>
      </c>
      <c r="H73" s="9" t="s">
        <v>86</v>
      </c>
      <c r="I73" s="9" t="s">
        <v>86</v>
      </c>
      <c r="J73" s="9">
        <v>915.38126149193545</v>
      </c>
      <c r="K73" s="9">
        <v>326.94754112903223</v>
      </c>
      <c r="L73" s="9">
        <f t="shared" ref="L73" si="97">SUM(H73:K73)</f>
        <v>1242.3288026209677</v>
      </c>
    </row>
    <row r="74" spans="1:12" s="15" customFormat="1">
      <c r="A74" s="14"/>
      <c r="B74" s="14" t="s">
        <v>143</v>
      </c>
      <c r="C74" s="13">
        <v>0</v>
      </c>
      <c r="D74" s="13">
        <v>0</v>
      </c>
      <c r="E74" s="13">
        <v>592211.87699999998</v>
      </c>
      <c r="F74" s="13">
        <v>211520.84399999998</v>
      </c>
      <c r="G74" s="13">
        <f t="shared" ref="G74:L74" si="98">G73</f>
        <v>803732.7209999999</v>
      </c>
      <c r="H74" s="23" t="s">
        <v>86</v>
      </c>
      <c r="I74" s="23" t="s">
        <v>86</v>
      </c>
      <c r="J74" s="23">
        <v>915.38126149193545</v>
      </c>
      <c r="K74" s="23">
        <v>326.94754112903223</v>
      </c>
      <c r="L74" s="23">
        <f t="shared" si="98"/>
        <v>1242.3288026209677</v>
      </c>
    </row>
    <row r="75" spans="1:12" s="15" customFormat="1">
      <c r="A75" s="12">
        <v>35</v>
      </c>
      <c r="B75" s="34" t="s">
        <v>41</v>
      </c>
      <c r="C75" s="8">
        <v>8962</v>
      </c>
      <c r="D75" s="8">
        <v>0</v>
      </c>
      <c r="E75" s="8">
        <v>890477.87199999997</v>
      </c>
      <c r="F75" s="8">
        <v>761502.83499999996</v>
      </c>
      <c r="G75" s="8">
        <f t="shared" ref="G75" si="99">SUM(C75:F75)</f>
        <v>1660942.7069999999</v>
      </c>
      <c r="H75" s="9">
        <v>13.852553763440858</v>
      </c>
      <c r="I75" s="9" t="s">
        <v>86</v>
      </c>
      <c r="J75" s="9">
        <v>1376.4106892473117</v>
      </c>
      <c r="K75" s="9">
        <v>1177.054113239247</v>
      </c>
      <c r="L75" s="9">
        <f t="shared" ref="L75" si="100">SUM(H75:K75)</f>
        <v>2567.3173562499996</v>
      </c>
    </row>
    <row r="76" spans="1:12" s="15" customFormat="1">
      <c r="A76" s="14"/>
      <c r="B76" s="14" t="s">
        <v>114</v>
      </c>
      <c r="C76" s="13">
        <v>8962</v>
      </c>
      <c r="D76" s="13">
        <v>0</v>
      </c>
      <c r="E76" s="13">
        <v>890477.87199999997</v>
      </c>
      <c r="F76" s="13">
        <v>761502.83499999996</v>
      </c>
      <c r="G76" s="13">
        <f t="shared" ref="G76:L76" si="101">G75</f>
        <v>1660942.7069999999</v>
      </c>
      <c r="H76" s="23">
        <v>13.852553763440858</v>
      </c>
      <c r="I76" s="23" t="s">
        <v>86</v>
      </c>
      <c r="J76" s="23">
        <v>1376.4106892473117</v>
      </c>
      <c r="K76" s="23">
        <v>1177.054113239247</v>
      </c>
      <c r="L76" s="23">
        <f t="shared" si="101"/>
        <v>2567.3173562499996</v>
      </c>
    </row>
    <row r="77" spans="1:12" s="15" customFormat="1">
      <c r="A77" s="10">
        <v>36</v>
      </c>
      <c r="B77" s="11" t="s">
        <v>43</v>
      </c>
      <c r="C77" s="8">
        <v>0</v>
      </c>
      <c r="D77" s="8">
        <v>0</v>
      </c>
      <c r="E77" s="8">
        <v>14709</v>
      </c>
      <c r="F77" s="8">
        <v>21107</v>
      </c>
      <c r="G77" s="8">
        <f t="shared" ref="G77" si="102">SUM(C77:F77)</f>
        <v>35816</v>
      </c>
      <c r="H77" s="9" t="s">
        <v>86</v>
      </c>
      <c r="I77" s="9" t="s">
        <v>86</v>
      </c>
      <c r="J77" s="9">
        <v>22.735685483870967</v>
      </c>
      <c r="K77" s="9">
        <v>32.625067204301075</v>
      </c>
      <c r="L77" s="9">
        <f t="shared" ref="L77" si="103">SUM(H77:K77)</f>
        <v>55.360752688172042</v>
      </c>
    </row>
    <row r="78" spans="1:12" s="15" customFormat="1">
      <c r="A78" s="14"/>
      <c r="B78" s="14" t="s">
        <v>115</v>
      </c>
      <c r="C78" s="13">
        <v>0</v>
      </c>
      <c r="D78" s="13">
        <v>0</v>
      </c>
      <c r="E78" s="13">
        <v>14709</v>
      </c>
      <c r="F78" s="13">
        <v>21107</v>
      </c>
      <c r="G78" s="13">
        <f t="shared" ref="G78:L78" si="104">G77</f>
        <v>35816</v>
      </c>
      <c r="H78" s="23" t="s">
        <v>86</v>
      </c>
      <c r="I78" s="23" t="s">
        <v>86</v>
      </c>
      <c r="J78" s="23">
        <v>22.735685483870967</v>
      </c>
      <c r="K78" s="23">
        <v>32.625067204301075</v>
      </c>
      <c r="L78" s="23">
        <f t="shared" si="104"/>
        <v>55.360752688172042</v>
      </c>
    </row>
    <row r="79" spans="1:12" s="15" customFormat="1" ht="15" customHeight="1">
      <c r="A79" s="10">
        <v>37</v>
      </c>
      <c r="B79" s="11" t="s">
        <v>42</v>
      </c>
      <c r="C79" s="8">
        <v>662284</v>
      </c>
      <c r="D79" s="8">
        <v>79337</v>
      </c>
      <c r="E79" s="8">
        <v>4757192</v>
      </c>
      <c r="F79" s="8">
        <v>2495752</v>
      </c>
      <c r="G79" s="8">
        <f t="shared" ref="G79" si="105">SUM(C79:F79)</f>
        <v>7994565</v>
      </c>
      <c r="H79" s="9">
        <v>1023.6916666666665</v>
      </c>
      <c r="I79" s="9">
        <v>122.63111559139784</v>
      </c>
      <c r="J79" s="9">
        <v>7353.1865591397845</v>
      </c>
      <c r="K79" s="9">
        <v>3857.6811827956985</v>
      </c>
      <c r="L79" s="9">
        <f t="shared" ref="L79" si="106">SUM(H79:K79)</f>
        <v>12357.190524193547</v>
      </c>
    </row>
    <row r="80" spans="1:12" s="15" customFormat="1">
      <c r="A80" s="14"/>
      <c r="B80" s="14" t="s">
        <v>72</v>
      </c>
      <c r="C80" s="13">
        <v>662284</v>
      </c>
      <c r="D80" s="13">
        <v>79337</v>
      </c>
      <c r="E80" s="13">
        <v>4757192</v>
      </c>
      <c r="F80" s="13">
        <v>2495752</v>
      </c>
      <c r="G80" s="13">
        <f t="shared" ref="G80:L80" si="107">G79</f>
        <v>7994565</v>
      </c>
      <c r="H80" s="23">
        <v>1023.6916666666665</v>
      </c>
      <c r="I80" s="23">
        <v>122.63111559139784</v>
      </c>
      <c r="J80" s="23">
        <v>7353.1865591397845</v>
      </c>
      <c r="K80" s="23">
        <v>3857.6811827956985</v>
      </c>
      <c r="L80" s="23">
        <f t="shared" si="107"/>
        <v>12357.190524193547</v>
      </c>
    </row>
    <row r="81" spans="1:12" s="15" customFormat="1">
      <c r="A81" s="10">
        <v>38</v>
      </c>
      <c r="B81" s="24" t="s">
        <v>81</v>
      </c>
      <c r="C81" s="8">
        <v>0</v>
      </c>
      <c r="D81" s="8">
        <v>0</v>
      </c>
      <c r="E81" s="8">
        <v>315457</v>
      </c>
      <c r="F81" s="8">
        <v>0</v>
      </c>
      <c r="G81" s="8">
        <f t="shared" ref="G81" si="108">SUM(C81:F81)</f>
        <v>315457</v>
      </c>
      <c r="H81" s="9" t="s">
        <v>86</v>
      </c>
      <c r="I81" s="9" t="s">
        <v>86</v>
      </c>
      <c r="J81" s="9">
        <v>487.60154569892467</v>
      </c>
      <c r="K81" s="9" t="s">
        <v>86</v>
      </c>
      <c r="L81" s="9">
        <f t="shared" ref="L81" si="109">SUM(H81:K81)</f>
        <v>487.60154569892467</v>
      </c>
    </row>
    <row r="82" spans="1:12" s="15" customFormat="1">
      <c r="A82" s="14"/>
      <c r="B82" s="14" t="s">
        <v>82</v>
      </c>
      <c r="C82" s="13">
        <v>0</v>
      </c>
      <c r="D82" s="13">
        <v>0</v>
      </c>
      <c r="E82" s="13">
        <v>315457</v>
      </c>
      <c r="F82" s="13">
        <v>0</v>
      </c>
      <c r="G82" s="13">
        <f t="shared" ref="G82:L82" si="110">G81</f>
        <v>315457</v>
      </c>
      <c r="H82" s="23" t="s">
        <v>86</v>
      </c>
      <c r="I82" s="23" t="s">
        <v>86</v>
      </c>
      <c r="J82" s="23">
        <v>487.60154569892467</v>
      </c>
      <c r="K82" s="23" t="s">
        <v>86</v>
      </c>
      <c r="L82" s="23">
        <f t="shared" si="110"/>
        <v>487.60154569892467</v>
      </c>
    </row>
    <row r="83" spans="1:12" s="15" customFormat="1">
      <c r="A83" s="10">
        <v>39</v>
      </c>
      <c r="B83" s="24" t="s">
        <v>79</v>
      </c>
      <c r="C83" s="8">
        <v>0</v>
      </c>
      <c r="D83" s="8">
        <v>0</v>
      </c>
      <c r="E83" s="8">
        <v>123390</v>
      </c>
      <c r="F83" s="8">
        <v>41396</v>
      </c>
      <c r="G83" s="8">
        <f t="shared" ref="G83" si="111">SUM(C83:F83)</f>
        <v>164786</v>
      </c>
      <c r="H83" s="9" t="s">
        <v>86</v>
      </c>
      <c r="I83" s="9" t="s">
        <v>86</v>
      </c>
      <c r="J83" s="9">
        <v>190.72379032258064</v>
      </c>
      <c r="K83" s="9">
        <v>63.985752688172042</v>
      </c>
      <c r="L83" s="9">
        <f t="shared" ref="L83" si="112">SUM(H83:K83)</f>
        <v>254.70954301075267</v>
      </c>
    </row>
    <row r="84" spans="1:12" s="15" customFormat="1">
      <c r="A84" s="14"/>
      <c r="B84" s="14" t="s">
        <v>80</v>
      </c>
      <c r="C84" s="13">
        <v>0</v>
      </c>
      <c r="D84" s="13">
        <v>0</v>
      </c>
      <c r="E84" s="13">
        <v>123390</v>
      </c>
      <c r="F84" s="13">
        <v>41396</v>
      </c>
      <c r="G84" s="13">
        <f t="shared" ref="G84:L84" si="113">G83</f>
        <v>164786</v>
      </c>
      <c r="H84" s="23" t="s">
        <v>86</v>
      </c>
      <c r="I84" s="23" t="s">
        <v>86</v>
      </c>
      <c r="J84" s="23">
        <v>190.72379032258064</v>
      </c>
      <c r="K84" s="23">
        <v>63.985752688172042</v>
      </c>
      <c r="L84" s="23">
        <f t="shared" si="113"/>
        <v>254.70954301075267</v>
      </c>
    </row>
    <row r="85" spans="1:12" s="15" customFormat="1" ht="15" customHeight="1">
      <c r="A85" s="10">
        <v>40</v>
      </c>
      <c r="B85" s="11" t="s">
        <v>44</v>
      </c>
      <c r="C85" s="8">
        <v>0</v>
      </c>
      <c r="D85" s="8">
        <v>0</v>
      </c>
      <c r="E85" s="8">
        <v>567397</v>
      </c>
      <c r="F85" s="8">
        <v>105266</v>
      </c>
      <c r="G85" s="8">
        <f t="shared" ref="G85" si="114">SUM(C85:F85)</f>
        <v>672663</v>
      </c>
      <c r="H85" s="9" t="s">
        <v>86</v>
      </c>
      <c r="I85" s="9" t="s">
        <v>86</v>
      </c>
      <c r="J85" s="9">
        <v>877.02493279569887</v>
      </c>
      <c r="K85" s="9">
        <v>162.7095430107527</v>
      </c>
      <c r="L85" s="9">
        <f t="shared" ref="L85" si="115">SUM(H85:K85)</f>
        <v>1039.7344758064517</v>
      </c>
    </row>
    <row r="86" spans="1:12" s="15" customFormat="1">
      <c r="A86" s="14"/>
      <c r="B86" s="16" t="s">
        <v>116</v>
      </c>
      <c r="C86" s="13">
        <v>0</v>
      </c>
      <c r="D86" s="13">
        <v>0</v>
      </c>
      <c r="E86" s="13">
        <v>567397</v>
      </c>
      <c r="F86" s="13">
        <v>105266</v>
      </c>
      <c r="G86" s="13">
        <f t="shared" ref="G86:L86" si="116">G85</f>
        <v>672663</v>
      </c>
      <c r="H86" s="23" t="s">
        <v>86</v>
      </c>
      <c r="I86" s="23" t="s">
        <v>86</v>
      </c>
      <c r="J86" s="23">
        <v>877.02493279569887</v>
      </c>
      <c r="K86" s="23">
        <v>162.7095430107527</v>
      </c>
      <c r="L86" s="23">
        <f t="shared" si="116"/>
        <v>1039.7344758064517</v>
      </c>
    </row>
    <row r="87" spans="1:12" s="15" customFormat="1">
      <c r="A87" s="10">
        <v>41</v>
      </c>
      <c r="B87" s="11" t="s">
        <v>45</v>
      </c>
      <c r="C87" s="8">
        <v>175017</v>
      </c>
      <c r="D87" s="8">
        <v>0</v>
      </c>
      <c r="E87" s="8">
        <v>116915</v>
      </c>
      <c r="F87" s="8">
        <v>133358</v>
      </c>
      <c r="G87" s="8">
        <f t="shared" ref="G87" si="117">SUM(C87:F87)</f>
        <v>425290</v>
      </c>
      <c r="H87" s="9">
        <v>270.52358870967743</v>
      </c>
      <c r="I87" s="9" t="s">
        <v>86</v>
      </c>
      <c r="J87" s="9">
        <v>180.71538978494624</v>
      </c>
      <c r="K87" s="9">
        <v>206.13131720430107</v>
      </c>
      <c r="L87" s="9">
        <f t="shared" ref="L87" si="118">SUM(H87:K87)</f>
        <v>657.37029569892479</v>
      </c>
    </row>
    <row r="88" spans="1:12" s="15" customFormat="1">
      <c r="A88" s="14"/>
      <c r="B88" s="14" t="s">
        <v>117</v>
      </c>
      <c r="C88" s="13">
        <v>175017</v>
      </c>
      <c r="D88" s="13">
        <v>0</v>
      </c>
      <c r="E88" s="13">
        <v>116915</v>
      </c>
      <c r="F88" s="13">
        <v>133358</v>
      </c>
      <c r="G88" s="13">
        <f t="shared" ref="G88:L88" si="119">G87</f>
        <v>425290</v>
      </c>
      <c r="H88" s="23">
        <v>270.52358870967743</v>
      </c>
      <c r="I88" s="23" t="s">
        <v>86</v>
      </c>
      <c r="J88" s="23">
        <v>180.71538978494624</v>
      </c>
      <c r="K88" s="23">
        <v>206.13131720430107</v>
      </c>
      <c r="L88" s="23">
        <f t="shared" si="119"/>
        <v>657.37029569892479</v>
      </c>
    </row>
    <row r="89" spans="1:12" s="15" customFormat="1">
      <c r="A89" s="12">
        <v>42</v>
      </c>
      <c r="B89" s="34" t="s">
        <v>46</v>
      </c>
      <c r="C89" s="8">
        <v>0</v>
      </c>
      <c r="D89" s="8">
        <v>0</v>
      </c>
      <c r="E89" s="8">
        <v>204524</v>
      </c>
      <c r="F89" s="8">
        <v>70558</v>
      </c>
      <c r="G89" s="8">
        <f t="shared" ref="G89" si="120">SUM(C89:F89)</f>
        <v>275082</v>
      </c>
      <c r="H89" s="9" t="s">
        <v>86</v>
      </c>
      <c r="I89" s="9" t="s">
        <v>86</v>
      </c>
      <c r="J89" s="9">
        <v>316.13252688172037</v>
      </c>
      <c r="K89" s="9">
        <v>109.0614247311828</v>
      </c>
      <c r="L89" s="9">
        <f t="shared" ref="L89" si="121">SUM(H89:K89)</f>
        <v>425.19395161290316</v>
      </c>
    </row>
    <row r="90" spans="1:12" s="15" customFormat="1" ht="13.5" customHeight="1">
      <c r="A90" s="14"/>
      <c r="B90" s="16" t="s">
        <v>118</v>
      </c>
      <c r="C90" s="13">
        <v>0</v>
      </c>
      <c r="D90" s="13">
        <v>0</v>
      </c>
      <c r="E90" s="13">
        <v>204524</v>
      </c>
      <c r="F90" s="13">
        <v>70558</v>
      </c>
      <c r="G90" s="13">
        <f t="shared" ref="G90:L90" si="122">G89</f>
        <v>275082</v>
      </c>
      <c r="H90" s="23" t="s">
        <v>86</v>
      </c>
      <c r="I90" s="23" t="s">
        <v>86</v>
      </c>
      <c r="J90" s="23">
        <v>316.13252688172037</v>
      </c>
      <c r="K90" s="23">
        <v>109.0614247311828</v>
      </c>
      <c r="L90" s="23">
        <f t="shared" si="122"/>
        <v>425.19395161290316</v>
      </c>
    </row>
    <row r="91" spans="1:12" s="15" customFormat="1" ht="15" customHeight="1">
      <c r="A91" s="12">
        <v>43</v>
      </c>
      <c r="B91" s="34" t="s">
        <v>47</v>
      </c>
      <c r="C91" s="8">
        <v>0</v>
      </c>
      <c r="D91" s="8">
        <v>0</v>
      </c>
      <c r="E91" s="8">
        <v>1026690</v>
      </c>
      <c r="F91" s="8">
        <v>996313</v>
      </c>
      <c r="G91" s="8">
        <f t="shared" ref="G91" si="123">SUM(C91:F91)</f>
        <v>2023003</v>
      </c>
      <c r="H91" s="9" t="s">
        <v>86</v>
      </c>
      <c r="I91" s="9" t="s">
        <v>86</v>
      </c>
      <c r="J91" s="9">
        <v>1586.953629032258</v>
      </c>
      <c r="K91" s="9">
        <v>1539.9999327956989</v>
      </c>
      <c r="L91" s="9">
        <f t="shared" ref="L91" si="124">SUM(H91:K91)</f>
        <v>3126.9535618279569</v>
      </c>
    </row>
    <row r="92" spans="1:12" s="15" customFormat="1">
      <c r="A92" s="14"/>
      <c r="B92" s="14" t="s">
        <v>119</v>
      </c>
      <c r="C92" s="13">
        <v>0</v>
      </c>
      <c r="D92" s="13">
        <v>0</v>
      </c>
      <c r="E92" s="13">
        <v>1026690</v>
      </c>
      <c r="F92" s="13">
        <v>996313</v>
      </c>
      <c r="G92" s="13">
        <f t="shared" ref="G92:L92" si="125">G91</f>
        <v>2023003</v>
      </c>
      <c r="H92" s="23" t="s">
        <v>86</v>
      </c>
      <c r="I92" s="23" t="s">
        <v>86</v>
      </c>
      <c r="J92" s="23">
        <v>1586.953629032258</v>
      </c>
      <c r="K92" s="23">
        <v>1539.9999327956989</v>
      </c>
      <c r="L92" s="23">
        <f t="shared" si="125"/>
        <v>3126.9535618279569</v>
      </c>
    </row>
    <row r="93" spans="1:12" s="15" customFormat="1">
      <c r="A93" s="12">
        <v>44</v>
      </c>
      <c r="B93" s="34" t="s">
        <v>48</v>
      </c>
      <c r="C93" s="8">
        <v>0</v>
      </c>
      <c r="D93" s="8">
        <v>0</v>
      </c>
      <c r="E93" s="8">
        <v>458887.22499999998</v>
      </c>
      <c r="F93" s="8">
        <v>864656.75899999996</v>
      </c>
      <c r="G93" s="8">
        <f t="shared" ref="G93" si="126">SUM(C93:F93)</f>
        <v>1323543.9839999999</v>
      </c>
      <c r="H93" s="9" t="s">
        <v>86</v>
      </c>
      <c r="I93" s="9" t="s">
        <v>86</v>
      </c>
      <c r="J93" s="9">
        <v>709.30149025537628</v>
      </c>
      <c r="K93" s="9">
        <v>1336.4990226478492</v>
      </c>
      <c r="L93" s="9">
        <f t="shared" ref="L93" si="127">SUM(H93:K93)</f>
        <v>2045.8005129032254</v>
      </c>
    </row>
    <row r="94" spans="1:12" s="15" customFormat="1">
      <c r="A94" s="14"/>
      <c r="B94" s="14" t="s">
        <v>120</v>
      </c>
      <c r="C94" s="13">
        <v>0</v>
      </c>
      <c r="D94" s="13">
        <v>0</v>
      </c>
      <c r="E94" s="13">
        <v>458887.22499999998</v>
      </c>
      <c r="F94" s="13">
        <v>864656.75899999996</v>
      </c>
      <c r="G94" s="13">
        <f t="shared" ref="G94:L94" si="128">G93</f>
        <v>1323543.9839999999</v>
      </c>
      <c r="H94" s="23" t="s">
        <v>86</v>
      </c>
      <c r="I94" s="23" t="s">
        <v>86</v>
      </c>
      <c r="J94" s="23">
        <v>709.30149025537628</v>
      </c>
      <c r="K94" s="23">
        <v>1336.4990226478492</v>
      </c>
      <c r="L94" s="23">
        <f t="shared" si="128"/>
        <v>2045.8005129032254</v>
      </c>
    </row>
    <row r="95" spans="1:12" s="15" customFormat="1">
      <c r="A95" s="12">
        <v>45</v>
      </c>
      <c r="B95" s="34" t="s">
        <v>49</v>
      </c>
      <c r="C95" s="8">
        <v>117682</v>
      </c>
      <c r="D95" s="8">
        <v>0</v>
      </c>
      <c r="E95" s="8">
        <v>1340878</v>
      </c>
      <c r="F95" s="8">
        <v>523176</v>
      </c>
      <c r="G95" s="8">
        <f t="shared" ref="G95" si="129">SUM(C95:F95)</f>
        <v>1981736</v>
      </c>
      <c r="H95" s="9">
        <v>181.90094086021506</v>
      </c>
      <c r="I95" s="9" t="s">
        <v>86</v>
      </c>
      <c r="J95" s="9">
        <v>2072.5936827956989</v>
      </c>
      <c r="K95" s="9">
        <v>808.67258064516125</v>
      </c>
      <c r="L95" s="9">
        <f t="shared" ref="L95" si="130">SUM(H95:K95)</f>
        <v>3063.1672043010753</v>
      </c>
    </row>
    <row r="96" spans="1:12" s="15" customFormat="1">
      <c r="A96" s="14"/>
      <c r="B96" s="14" t="s">
        <v>121</v>
      </c>
      <c r="C96" s="13">
        <v>117682</v>
      </c>
      <c r="D96" s="13">
        <v>0</v>
      </c>
      <c r="E96" s="13">
        <v>1340878</v>
      </c>
      <c r="F96" s="13">
        <v>523176</v>
      </c>
      <c r="G96" s="13">
        <f t="shared" ref="G96:L96" si="131">G95</f>
        <v>1981736</v>
      </c>
      <c r="H96" s="23">
        <v>181.90094086021506</v>
      </c>
      <c r="I96" s="23" t="s">
        <v>86</v>
      </c>
      <c r="J96" s="23">
        <v>2072.5936827956989</v>
      </c>
      <c r="K96" s="23">
        <v>808.67258064516125</v>
      </c>
      <c r="L96" s="23">
        <f t="shared" si="131"/>
        <v>3063.1672043010753</v>
      </c>
    </row>
    <row r="97" spans="1:12" s="15" customFormat="1">
      <c r="A97" s="12">
        <v>46</v>
      </c>
      <c r="B97" s="37" t="s">
        <v>50</v>
      </c>
      <c r="C97" s="8">
        <v>0</v>
      </c>
      <c r="D97" s="8">
        <v>0</v>
      </c>
      <c r="E97" s="8">
        <v>737367</v>
      </c>
      <c r="F97" s="8">
        <v>241458</v>
      </c>
      <c r="G97" s="8">
        <f t="shared" ref="G97" si="132">SUM(C97:F97)</f>
        <v>978825</v>
      </c>
      <c r="H97" s="9" t="s">
        <v>86</v>
      </c>
      <c r="I97" s="9" t="s">
        <v>86</v>
      </c>
      <c r="J97" s="9">
        <v>1139.7473790322581</v>
      </c>
      <c r="K97" s="9">
        <v>373.2213709677419</v>
      </c>
      <c r="L97" s="9">
        <f t="shared" ref="L97" si="133">SUM(H97:K97)</f>
        <v>1512.96875</v>
      </c>
    </row>
    <row r="98" spans="1:12" s="15" customFormat="1">
      <c r="A98" s="14"/>
      <c r="B98" s="16" t="s">
        <v>122</v>
      </c>
      <c r="C98" s="13">
        <v>0</v>
      </c>
      <c r="D98" s="13">
        <v>0</v>
      </c>
      <c r="E98" s="13">
        <v>737367</v>
      </c>
      <c r="F98" s="13">
        <v>241458</v>
      </c>
      <c r="G98" s="13">
        <f t="shared" ref="G98:L98" si="134">G97</f>
        <v>978825</v>
      </c>
      <c r="H98" s="23" t="s">
        <v>86</v>
      </c>
      <c r="I98" s="23" t="s">
        <v>86</v>
      </c>
      <c r="J98" s="23">
        <v>1139.7473790322581</v>
      </c>
      <c r="K98" s="23">
        <v>373.2213709677419</v>
      </c>
      <c r="L98" s="23">
        <f t="shared" si="134"/>
        <v>1512.96875</v>
      </c>
    </row>
    <row r="99" spans="1:12" s="15" customFormat="1">
      <c r="A99" s="12">
        <v>47</v>
      </c>
      <c r="B99" s="34" t="s">
        <v>51</v>
      </c>
      <c r="C99" s="8">
        <v>26622.416000000001</v>
      </c>
      <c r="D99" s="8">
        <v>0</v>
      </c>
      <c r="E99" s="8">
        <v>3825464.5339999991</v>
      </c>
      <c r="F99" s="8">
        <v>3973763.5790000022</v>
      </c>
      <c r="G99" s="8">
        <f t="shared" ref="G99" si="135">SUM(C99:F99)</f>
        <v>7825850.529000001</v>
      </c>
      <c r="H99" s="9">
        <v>41.150239784946237</v>
      </c>
      <c r="I99" s="9" t="s">
        <v>86</v>
      </c>
      <c r="J99" s="9">
        <v>5913.0164168010733</v>
      </c>
      <c r="K99" s="9">
        <v>6142.2420911962399</v>
      </c>
      <c r="L99" s="9">
        <f t="shared" ref="L99" si="136">SUM(H99:K99)</f>
        <v>12096.40874778226</v>
      </c>
    </row>
    <row r="100" spans="1:12" s="15" customFormat="1">
      <c r="A100" s="14"/>
      <c r="B100" s="14" t="s">
        <v>73</v>
      </c>
      <c r="C100" s="13">
        <v>26622.416000000001</v>
      </c>
      <c r="D100" s="13">
        <v>0</v>
      </c>
      <c r="E100" s="13">
        <v>3825464.5339999991</v>
      </c>
      <c r="F100" s="13">
        <v>3973763.5790000022</v>
      </c>
      <c r="G100" s="13">
        <f t="shared" ref="G100:L100" si="137">G99</f>
        <v>7825850.529000001</v>
      </c>
      <c r="H100" s="23">
        <v>41.150239784946237</v>
      </c>
      <c r="I100" s="23" t="s">
        <v>86</v>
      </c>
      <c r="J100" s="23">
        <v>5913.0164168010733</v>
      </c>
      <c r="K100" s="23">
        <v>6142.2420911962399</v>
      </c>
      <c r="L100" s="23">
        <f t="shared" si="137"/>
        <v>12096.40874778226</v>
      </c>
    </row>
    <row r="101" spans="1:12" s="15" customFormat="1">
      <c r="A101" s="12">
        <v>48</v>
      </c>
      <c r="B101" s="34" t="s">
        <v>83</v>
      </c>
      <c r="C101" s="8">
        <v>0</v>
      </c>
      <c r="D101" s="8">
        <v>0</v>
      </c>
      <c r="E101" s="8">
        <v>264641</v>
      </c>
      <c r="F101" s="8">
        <v>0</v>
      </c>
      <c r="G101" s="8">
        <f t="shared" ref="G101" si="138">SUM(C101:F101)</f>
        <v>264641</v>
      </c>
      <c r="H101" s="9" t="s">
        <v>86</v>
      </c>
      <c r="I101" s="9" t="s">
        <v>86</v>
      </c>
      <c r="J101" s="9">
        <v>409.05530913978492</v>
      </c>
      <c r="K101" s="9" t="s">
        <v>86</v>
      </c>
      <c r="L101" s="9">
        <f t="shared" ref="L101" si="139">SUM(H101:K101)</f>
        <v>409.05530913978492</v>
      </c>
    </row>
    <row r="102" spans="1:12" s="15" customFormat="1">
      <c r="A102" s="14"/>
      <c r="B102" s="14" t="s">
        <v>74</v>
      </c>
      <c r="C102" s="13">
        <v>0</v>
      </c>
      <c r="D102" s="13">
        <v>0</v>
      </c>
      <c r="E102" s="13">
        <v>264641</v>
      </c>
      <c r="F102" s="13">
        <v>0</v>
      </c>
      <c r="G102" s="13">
        <f t="shared" ref="G102:L102" si="140">G101</f>
        <v>264641</v>
      </c>
      <c r="H102" s="23" t="s">
        <v>86</v>
      </c>
      <c r="I102" s="23" t="s">
        <v>86</v>
      </c>
      <c r="J102" s="23">
        <v>409.05530913978492</v>
      </c>
      <c r="K102" s="23" t="s">
        <v>86</v>
      </c>
      <c r="L102" s="23">
        <f t="shared" si="140"/>
        <v>409.05530913978492</v>
      </c>
    </row>
    <row r="103" spans="1:12" s="15" customFormat="1">
      <c r="A103" s="12">
        <v>49</v>
      </c>
      <c r="B103" s="34" t="s">
        <v>52</v>
      </c>
      <c r="C103" s="8">
        <v>690317</v>
      </c>
      <c r="D103" s="8">
        <v>0</v>
      </c>
      <c r="E103" s="8">
        <v>9584479</v>
      </c>
      <c r="F103" s="8">
        <v>5105190</v>
      </c>
      <c r="G103" s="8">
        <f t="shared" ref="G103" si="141">SUM(C103:F103)</f>
        <v>15379986</v>
      </c>
      <c r="H103" s="9">
        <v>1067.0222446236558</v>
      </c>
      <c r="I103" s="9" t="s">
        <v>86</v>
      </c>
      <c r="J103" s="9">
        <v>14814.718884408599</v>
      </c>
      <c r="K103" s="9">
        <v>7891.0866935483864</v>
      </c>
      <c r="L103" s="9">
        <f t="shared" ref="L103" si="142">SUM(H103:K103)</f>
        <v>23772.827822580643</v>
      </c>
    </row>
    <row r="104" spans="1:12" s="15" customFormat="1">
      <c r="A104" s="14"/>
      <c r="B104" s="14" t="s">
        <v>123</v>
      </c>
      <c r="C104" s="13">
        <v>690317</v>
      </c>
      <c r="D104" s="13">
        <v>0</v>
      </c>
      <c r="E104" s="13">
        <v>9584479</v>
      </c>
      <c r="F104" s="13">
        <v>5105190</v>
      </c>
      <c r="G104" s="13">
        <f t="shared" ref="G104:L104" si="143">G103</f>
        <v>15379986</v>
      </c>
      <c r="H104" s="23">
        <v>1067.0222446236558</v>
      </c>
      <c r="I104" s="23" t="s">
        <v>86</v>
      </c>
      <c r="J104" s="23">
        <v>14814.718884408599</v>
      </c>
      <c r="K104" s="23">
        <v>7891.0866935483864</v>
      </c>
      <c r="L104" s="23">
        <f t="shared" si="143"/>
        <v>23772.827822580643</v>
      </c>
    </row>
    <row r="105" spans="1:12" s="15" customFormat="1">
      <c r="A105" s="12">
        <v>50</v>
      </c>
      <c r="B105" s="34" t="s">
        <v>53</v>
      </c>
      <c r="C105" s="8">
        <v>674364</v>
      </c>
      <c r="D105" s="8">
        <v>0</v>
      </c>
      <c r="E105" s="8">
        <v>1155414</v>
      </c>
      <c r="F105" s="8">
        <v>877110</v>
      </c>
      <c r="G105" s="8">
        <f t="shared" ref="G105" si="144">SUM(C105:F105)</f>
        <v>2706888</v>
      </c>
      <c r="H105" s="9">
        <v>1042.3637096774191</v>
      </c>
      <c r="I105" s="9" t="s">
        <v>86</v>
      </c>
      <c r="J105" s="9">
        <v>1785.9221774193547</v>
      </c>
      <c r="K105" s="9">
        <v>1355.7479838709678</v>
      </c>
      <c r="L105" s="9">
        <f t="shared" ref="L105" si="145">SUM(H105:K105)</f>
        <v>4184.0338709677417</v>
      </c>
    </row>
    <row r="106" spans="1:12" s="15" customFormat="1">
      <c r="A106" s="14"/>
      <c r="B106" s="14" t="s">
        <v>75</v>
      </c>
      <c r="C106" s="13">
        <v>674364</v>
      </c>
      <c r="D106" s="13">
        <v>0</v>
      </c>
      <c r="E106" s="13">
        <v>1155414</v>
      </c>
      <c r="F106" s="13">
        <v>877110</v>
      </c>
      <c r="G106" s="13">
        <f t="shared" ref="G106:L106" si="146">G105</f>
        <v>2706888</v>
      </c>
      <c r="H106" s="23">
        <v>1042.3637096774191</v>
      </c>
      <c r="I106" s="23" t="s">
        <v>86</v>
      </c>
      <c r="J106" s="23">
        <v>1785.9221774193547</v>
      </c>
      <c r="K106" s="23">
        <v>1355.7479838709678</v>
      </c>
      <c r="L106" s="23">
        <f t="shared" si="146"/>
        <v>4184.0338709677417</v>
      </c>
    </row>
    <row r="107" spans="1:12" s="15" customFormat="1">
      <c r="A107" s="12">
        <v>51</v>
      </c>
      <c r="B107" s="34" t="s">
        <v>54</v>
      </c>
      <c r="C107" s="8">
        <v>1206352</v>
      </c>
      <c r="D107" s="8">
        <v>0</v>
      </c>
      <c r="E107" s="8">
        <v>4101236</v>
      </c>
      <c r="F107" s="8">
        <v>3923568</v>
      </c>
      <c r="G107" s="8">
        <f t="shared" ref="G107" si="147">SUM(C107:F107)</f>
        <v>9231156</v>
      </c>
      <c r="H107" s="9">
        <v>1864.6569892473117</v>
      </c>
      <c r="I107" s="9" t="s">
        <v>86</v>
      </c>
      <c r="J107" s="9">
        <v>6339.2760752688164</v>
      </c>
      <c r="K107" s="9">
        <v>6064.6548387096773</v>
      </c>
      <c r="L107" s="9">
        <f t="shared" ref="L107" si="148">SUM(H107:K107)</f>
        <v>14268.587903225805</v>
      </c>
    </row>
    <row r="108" spans="1:12" s="15" customFormat="1">
      <c r="A108" s="14"/>
      <c r="B108" s="14" t="s">
        <v>124</v>
      </c>
      <c r="C108" s="13">
        <v>1206352</v>
      </c>
      <c r="D108" s="13">
        <v>0</v>
      </c>
      <c r="E108" s="13">
        <v>4101236</v>
      </c>
      <c r="F108" s="13">
        <v>3923568</v>
      </c>
      <c r="G108" s="13">
        <f t="shared" ref="G108:L108" si="149">G107</f>
        <v>9231156</v>
      </c>
      <c r="H108" s="23">
        <v>1864.6569892473117</v>
      </c>
      <c r="I108" s="23" t="s">
        <v>86</v>
      </c>
      <c r="J108" s="23">
        <v>6339.2760752688164</v>
      </c>
      <c r="K108" s="23">
        <v>6064.6548387096773</v>
      </c>
      <c r="L108" s="23">
        <f t="shared" si="149"/>
        <v>14268.587903225805</v>
      </c>
    </row>
    <row r="109" spans="1:12" s="15" customFormat="1">
      <c r="A109" s="12">
        <v>52</v>
      </c>
      <c r="B109" s="34" t="s">
        <v>55</v>
      </c>
      <c r="C109" s="8">
        <v>1405809.0119999999</v>
      </c>
      <c r="D109" s="8">
        <v>124069</v>
      </c>
      <c r="E109" s="8">
        <v>4259334.381000001</v>
      </c>
      <c r="F109" s="8">
        <v>1762847.5104300003</v>
      </c>
      <c r="G109" s="8">
        <f t="shared" ref="G109" si="150">SUM(C109:F109)</f>
        <v>7552059.9034300018</v>
      </c>
      <c r="H109" s="9">
        <v>2172.957478225806</v>
      </c>
      <c r="I109" s="9">
        <v>191.7733198924731</v>
      </c>
      <c r="J109" s="9">
        <v>6583.6485727822583</v>
      </c>
      <c r="K109" s="9">
        <v>2724.8315013366937</v>
      </c>
      <c r="L109" s="9">
        <f t="shared" ref="L109" si="151">SUM(H109:K109)</f>
        <v>11673.21087223723</v>
      </c>
    </row>
    <row r="110" spans="1:12" s="15" customFormat="1">
      <c r="A110" s="14"/>
      <c r="B110" s="14" t="s">
        <v>125</v>
      </c>
      <c r="C110" s="13">
        <v>1405809.0119999999</v>
      </c>
      <c r="D110" s="13">
        <v>124069</v>
      </c>
      <c r="E110" s="13">
        <v>4259334.381000001</v>
      </c>
      <c r="F110" s="13">
        <v>1762847.5104300003</v>
      </c>
      <c r="G110" s="13">
        <f t="shared" ref="G110:L110" si="152">G109</f>
        <v>7552059.9034300018</v>
      </c>
      <c r="H110" s="23">
        <v>2172.957478225806</v>
      </c>
      <c r="I110" s="23">
        <v>191.7733198924731</v>
      </c>
      <c r="J110" s="23">
        <v>6583.6485727822583</v>
      </c>
      <c r="K110" s="23">
        <v>2724.8315013366937</v>
      </c>
      <c r="L110" s="23">
        <f t="shared" si="152"/>
        <v>11673.21087223723</v>
      </c>
    </row>
    <row r="111" spans="1:12" s="15" customFormat="1">
      <c r="A111" s="12">
        <v>53</v>
      </c>
      <c r="B111" s="34" t="s">
        <v>56</v>
      </c>
      <c r="C111" s="8">
        <v>188786</v>
      </c>
      <c r="D111" s="8">
        <v>6728</v>
      </c>
      <c r="E111" s="8">
        <v>5808981</v>
      </c>
      <c r="F111" s="8">
        <v>4266708</v>
      </c>
      <c r="G111" s="8">
        <f t="shared" ref="G111" si="153">SUM(C111:F111)</f>
        <v>10271203</v>
      </c>
      <c r="H111" s="9">
        <v>291.80631720430108</v>
      </c>
      <c r="I111" s="9">
        <v>10.399462365591397</v>
      </c>
      <c r="J111" s="9">
        <v>8978.9356854838697</v>
      </c>
      <c r="K111" s="9">
        <v>6595.0459677419349</v>
      </c>
      <c r="L111" s="9">
        <f t="shared" ref="L111" si="154">SUM(H111:K111)</f>
        <v>15876.187432795698</v>
      </c>
    </row>
    <row r="112" spans="1:12" s="15" customFormat="1">
      <c r="A112" s="14"/>
      <c r="B112" s="14" t="s">
        <v>126</v>
      </c>
      <c r="C112" s="13">
        <v>188786</v>
      </c>
      <c r="D112" s="13">
        <v>6728</v>
      </c>
      <c r="E112" s="13">
        <v>5808981</v>
      </c>
      <c r="F112" s="13">
        <v>4266708</v>
      </c>
      <c r="G112" s="13">
        <f t="shared" ref="G112:L112" si="155">G111</f>
        <v>10271203</v>
      </c>
      <c r="H112" s="23">
        <v>291.80631720430108</v>
      </c>
      <c r="I112" s="23">
        <v>10.399462365591397</v>
      </c>
      <c r="J112" s="23">
        <v>8978.9356854838697</v>
      </c>
      <c r="K112" s="23">
        <v>6595.0459677419349</v>
      </c>
      <c r="L112" s="23">
        <f t="shared" si="155"/>
        <v>15876.187432795698</v>
      </c>
    </row>
    <row r="113" spans="1:12" s="15" customFormat="1">
      <c r="A113" s="12">
        <v>54</v>
      </c>
      <c r="B113" s="34" t="s">
        <v>57</v>
      </c>
      <c r="C113" s="8">
        <v>12305</v>
      </c>
      <c r="D113" s="8">
        <v>22958</v>
      </c>
      <c r="E113" s="8">
        <v>880915</v>
      </c>
      <c r="F113" s="8">
        <v>1115566</v>
      </c>
      <c r="G113" s="8">
        <f t="shared" ref="G113" si="156">SUM(C113:F113)</f>
        <v>2031744</v>
      </c>
      <c r="H113" s="9">
        <v>19.019825268817204</v>
      </c>
      <c r="I113" s="9">
        <v>35.486155913978493</v>
      </c>
      <c r="J113" s="9">
        <v>1361.6293682795699</v>
      </c>
      <c r="K113" s="9">
        <v>1724.3291666666667</v>
      </c>
      <c r="L113" s="9">
        <f t="shared" ref="L113" si="157">SUM(H113:K113)</f>
        <v>3140.4645161290323</v>
      </c>
    </row>
    <row r="114" spans="1:12" s="15" customFormat="1">
      <c r="A114" s="14"/>
      <c r="B114" s="14" t="s">
        <v>127</v>
      </c>
      <c r="C114" s="13">
        <v>12305</v>
      </c>
      <c r="D114" s="13">
        <v>22958</v>
      </c>
      <c r="E114" s="13">
        <v>880915</v>
      </c>
      <c r="F114" s="13">
        <v>1115566</v>
      </c>
      <c r="G114" s="13">
        <f t="shared" ref="G114:L114" si="158">G113</f>
        <v>2031744</v>
      </c>
      <c r="H114" s="23">
        <v>19.019825268817204</v>
      </c>
      <c r="I114" s="23">
        <v>35.486155913978493</v>
      </c>
      <c r="J114" s="23">
        <v>1361.6293682795699</v>
      </c>
      <c r="K114" s="23">
        <v>1724.3291666666667</v>
      </c>
      <c r="L114" s="23">
        <f t="shared" si="158"/>
        <v>3140.4645161290323</v>
      </c>
    </row>
    <row r="115" spans="1:12" s="15" customFormat="1">
      <c r="A115" s="12">
        <v>55</v>
      </c>
      <c r="B115" s="34" t="s">
        <v>58</v>
      </c>
      <c r="C115" s="8">
        <v>130287</v>
      </c>
      <c r="D115" s="8">
        <v>0</v>
      </c>
      <c r="E115" s="8">
        <v>3612142</v>
      </c>
      <c r="F115" s="8">
        <v>1782487</v>
      </c>
      <c r="G115" s="8">
        <f t="shared" ref="G115" si="159">SUM(C115:F115)</f>
        <v>5524916</v>
      </c>
      <c r="H115" s="9">
        <v>201.3844758064516</v>
      </c>
      <c r="I115" s="9" t="s">
        <v>86</v>
      </c>
      <c r="J115" s="9">
        <v>5583.284005376343</v>
      </c>
      <c r="K115" s="9">
        <v>2755.1882392473117</v>
      </c>
      <c r="L115" s="9">
        <f t="shared" ref="L115" si="160">SUM(H115:K115)</f>
        <v>8539.8567204301071</v>
      </c>
    </row>
    <row r="116" spans="1:12" s="15" customFormat="1">
      <c r="A116" s="14"/>
      <c r="B116" s="14" t="s">
        <v>128</v>
      </c>
      <c r="C116" s="13">
        <v>130287</v>
      </c>
      <c r="D116" s="13">
        <v>0</v>
      </c>
      <c r="E116" s="13">
        <v>3612142</v>
      </c>
      <c r="F116" s="13">
        <v>1782487</v>
      </c>
      <c r="G116" s="13">
        <f t="shared" ref="G116:L116" si="161">G115</f>
        <v>5524916</v>
      </c>
      <c r="H116" s="23">
        <v>201.3844758064516</v>
      </c>
      <c r="I116" s="23" t="s">
        <v>86</v>
      </c>
      <c r="J116" s="23">
        <v>5583.284005376343</v>
      </c>
      <c r="K116" s="23">
        <v>2755.1882392473117</v>
      </c>
      <c r="L116" s="23">
        <f t="shared" si="161"/>
        <v>8539.8567204301071</v>
      </c>
    </row>
    <row r="117" spans="1:12" s="15" customFormat="1">
      <c r="A117" s="12">
        <v>56</v>
      </c>
      <c r="B117" s="34" t="s">
        <v>59</v>
      </c>
      <c r="C117" s="8">
        <v>285763</v>
      </c>
      <c r="D117" s="8">
        <v>0</v>
      </c>
      <c r="E117" s="8">
        <v>1460232</v>
      </c>
      <c r="F117" s="8">
        <v>683284</v>
      </c>
      <c r="G117" s="8">
        <f t="shared" ref="G117" si="162">SUM(C117:F117)</f>
        <v>2429279</v>
      </c>
      <c r="H117" s="9">
        <v>441.70356182795695</v>
      </c>
      <c r="I117" s="9" t="s">
        <v>86</v>
      </c>
      <c r="J117" s="9">
        <v>2257.0790322580642</v>
      </c>
      <c r="K117" s="9">
        <v>1056.1513440860215</v>
      </c>
      <c r="L117" s="9">
        <f t="shared" ref="L117" si="163">SUM(H117:K117)</f>
        <v>3754.9339381720429</v>
      </c>
    </row>
    <row r="118" spans="1:12" s="15" customFormat="1">
      <c r="A118" s="14"/>
      <c r="B118" s="14" t="s">
        <v>129</v>
      </c>
      <c r="C118" s="13">
        <v>285763</v>
      </c>
      <c r="D118" s="13">
        <v>0</v>
      </c>
      <c r="E118" s="13">
        <v>1460232</v>
      </c>
      <c r="F118" s="13">
        <v>683284</v>
      </c>
      <c r="G118" s="13">
        <f t="shared" ref="G118:L118" si="164">G117</f>
        <v>2429279</v>
      </c>
      <c r="H118" s="23">
        <v>441.70356182795695</v>
      </c>
      <c r="I118" s="23" t="s">
        <v>86</v>
      </c>
      <c r="J118" s="23">
        <v>2257.0790322580642</v>
      </c>
      <c r="K118" s="23">
        <v>1056.1513440860215</v>
      </c>
      <c r="L118" s="23">
        <f t="shared" si="164"/>
        <v>3754.9339381720429</v>
      </c>
    </row>
    <row r="119" spans="1:12" s="15" customFormat="1">
      <c r="A119" s="12">
        <v>57</v>
      </c>
      <c r="B119" s="34" t="s">
        <v>60</v>
      </c>
      <c r="C119" s="8">
        <v>9818</v>
      </c>
      <c r="D119" s="8">
        <v>27367</v>
      </c>
      <c r="E119" s="8">
        <v>2305744</v>
      </c>
      <c r="F119" s="8">
        <v>1223359</v>
      </c>
      <c r="G119" s="8">
        <f t="shared" ref="G119" si="165">SUM(C119:F119)</f>
        <v>3566288</v>
      </c>
      <c r="H119" s="9">
        <v>15.175672043010751</v>
      </c>
      <c r="I119" s="9">
        <v>42.301142473118276</v>
      </c>
      <c r="J119" s="9">
        <v>3563.9860215053759</v>
      </c>
      <c r="K119" s="9">
        <v>1890.9446908602149</v>
      </c>
      <c r="L119" s="9">
        <f t="shared" ref="L119" si="166">SUM(H119:K119)</f>
        <v>5512.4075268817196</v>
      </c>
    </row>
    <row r="120" spans="1:12" s="15" customFormat="1">
      <c r="A120" s="14"/>
      <c r="B120" s="14" t="s">
        <v>130</v>
      </c>
      <c r="C120" s="13">
        <v>9818</v>
      </c>
      <c r="D120" s="13">
        <v>27367</v>
      </c>
      <c r="E120" s="13">
        <v>2305744</v>
      </c>
      <c r="F120" s="13">
        <v>1223359</v>
      </c>
      <c r="G120" s="13">
        <f t="shared" ref="G120:L120" si="167">G119</f>
        <v>3566288</v>
      </c>
      <c r="H120" s="23">
        <v>15.175672043010751</v>
      </c>
      <c r="I120" s="23">
        <v>42.301142473118276</v>
      </c>
      <c r="J120" s="23">
        <v>3563.9860215053759</v>
      </c>
      <c r="K120" s="23">
        <v>1890.9446908602149</v>
      </c>
      <c r="L120" s="23">
        <f t="shared" si="167"/>
        <v>5512.4075268817196</v>
      </c>
    </row>
    <row r="121" spans="1:12" s="15" customFormat="1">
      <c r="A121" s="12">
        <v>58</v>
      </c>
      <c r="B121" s="34" t="s">
        <v>61</v>
      </c>
      <c r="C121" s="8">
        <v>0</v>
      </c>
      <c r="D121" s="8">
        <v>0</v>
      </c>
      <c r="E121" s="8">
        <v>419643</v>
      </c>
      <c r="F121" s="8">
        <v>182284</v>
      </c>
      <c r="G121" s="8">
        <f t="shared" ref="G121" si="168">SUM(C121:F121)</f>
        <v>601927</v>
      </c>
      <c r="H121" s="9" t="s">
        <v>86</v>
      </c>
      <c r="I121" s="9" t="s">
        <v>86</v>
      </c>
      <c r="J121" s="9">
        <v>648.64173387096764</v>
      </c>
      <c r="K121" s="9">
        <v>281.75618279569892</v>
      </c>
      <c r="L121" s="9">
        <f t="shared" ref="L121" si="169">SUM(H121:K121)</f>
        <v>930.39791666666656</v>
      </c>
    </row>
    <row r="122" spans="1:12" s="15" customFormat="1">
      <c r="A122" s="14"/>
      <c r="B122" s="14" t="s">
        <v>131</v>
      </c>
      <c r="C122" s="13">
        <v>0</v>
      </c>
      <c r="D122" s="13">
        <v>0</v>
      </c>
      <c r="E122" s="13">
        <v>419643</v>
      </c>
      <c r="F122" s="13">
        <v>182284</v>
      </c>
      <c r="G122" s="13">
        <f t="shared" ref="G122:L122" si="170">G121</f>
        <v>601927</v>
      </c>
      <c r="H122" s="23" t="s">
        <v>86</v>
      </c>
      <c r="I122" s="23" t="s">
        <v>86</v>
      </c>
      <c r="J122" s="23">
        <v>648.64173387096764</v>
      </c>
      <c r="K122" s="23">
        <v>281.75618279569892</v>
      </c>
      <c r="L122" s="23">
        <f t="shared" si="170"/>
        <v>930.39791666666656</v>
      </c>
    </row>
    <row r="123" spans="1:12" s="15" customFormat="1">
      <c r="A123" s="12">
        <v>59</v>
      </c>
      <c r="B123" s="34" t="s">
        <v>62</v>
      </c>
      <c r="C123" s="8">
        <v>1387658</v>
      </c>
      <c r="D123" s="8">
        <v>0</v>
      </c>
      <c r="E123" s="8">
        <v>5188108</v>
      </c>
      <c r="F123" s="8">
        <v>1256723</v>
      </c>
      <c r="G123" s="8">
        <f t="shared" ref="G123" si="171">SUM(C123:F123)</f>
        <v>7832489</v>
      </c>
      <c r="H123" s="9">
        <v>2144.9014784946235</v>
      </c>
      <c r="I123" s="9" t="s">
        <v>86</v>
      </c>
      <c r="J123" s="9">
        <v>8019.2529569892467</v>
      </c>
      <c r="K123" s="9">
        <v>1942.5153897849461</v>
      </c>
      <c r="L123" s="9">
        <f t="shared" ref="L123" si="172">SUM(H123:K123)</f>
        <v>12106.669825268817</v>
      </c>
    </row>
    <row r="124" spans="1:12" s="15" customFormat="1">
      <c r="A124" s="14"/>
      <c r="B124" s="14" t="s">
        <v>76</v>
      </c>
      <c r="C124" s="13">
        <v>1387658</v>
      </c>
      <c r="D124" s="13">
        <v>0</v>
      </c>
      <c r="E124" s="13">
        <v>5188108</v>
      </c>
      <c r="F124" s="13">
        <v>1256723</v>
      </c>
      <c r="G124" s="13">
        <f t="shared" ref="G124:L124" si="173">G123</f>
        <v>7832489</v>
      </c>
      <c r="H124" s="23">
        <v>2144.9014784946235</v>
      </c>
      <c r="I124" s="23" t="s">
        <v>86</v>
      </c>
      <c r="J124" s="23">
        <v>8019.2529569892467</v>
      </c>
      <c r="K124" s="23">
        <v>1942.5153897849461</v>
      </c>
      <c r="L124" s="23">
        <f t="shared" si="173"/>
        <v>12106.669825268817</v>
      </c>
    </row>
    <row r="125" spans="1:12" s="15" customFormat="1">
      <c r="A125" s="12">
        <v>60</v>
      </c>
      <c r="B125" s="34" t="s">
        <v>63</v>
      </c>
      <c r="C125" s="8">
        <v>706252</v>
      </c>
      <c r="D125" s="8">
        <v>0</v>
      </c>
      <c r="E125" s="8">
        <v>4135230</v>
      </c>
      <c r="F125" s="8">
        <v>3152481</v>
      </c>
      <c r="G125" s="8">
        <f t="shared" ref="G125" si="174">SUM(C125:F125)</f>
        <v>7993963</v>
      </c>
      <c r="H125" s="9">
        <v>1091.6529569892473</v>
      </c>
      <c r="I125" s="9" t="s">
        <v>86</v>
      </c>
      <c r="J125" s="9">
        <v>6391.8205645161279</v>
      </c>
      <c r="K125" s="9">
        <v>4872.7864919354843</v>
      </c>
      <c r="L125" s="9">
        <f t="shared" ref="L125" si="175">SUM(H125:K125)</f>
        <v>12356.26001344086</v>
      </c>
    </row>
    <row r="126" spans="1:12" s="15" customFormat="1" ht="14.25" customHeight="1">
      <c r="A126" s="14"/>
      <c r="B126" s="14" t="s">
        <v>85</v>
      </c>
      <c r="C126" s="13">
        <v>706252</v>
      </c>
      <c r="D126" s="13">
        <v>0</v>
      </c>
      <c r="E126" s="13">
        <v>4135230</v>
      </c>
      <c r="F126" s="13">
        <v>3152481</v>
      </c>
      <c r="G126" s="13">
        <f t="shared" ref="G126:L126" si="176">G125</f>
        <v>7993963</v>
      </c>
      <c r="H126" s="23">
        <v>1091.6529569892473</v>
      </c>
      <c r="I126" s="23" t="s">
        <v>86</v>
      </c>
      <c r="J126" s="23">
        <v>6391.8205645161279</v>
      </c>
      <c r="K126" s="23">
        <v>4872.7864919354843</v>
      </c>
      <c r="L126" s="23">
        <f t="shared" si="176"/>
        <v>12356.26001344086</v>
      </c>
    </row>
    <row r="127" spans="1:12" s="15" customFormat="1">
      <c r="A127" s="12">
        <v>61</v>
      </c>
      <c r="B127" s="34" t="s">
        <v>64</v>
      </c>
      <c r="C127" s="8">
        <v>735624.13500000001</v>
      </c>
      <c r="D127" s="8">
        <v>0</v>
      </c>
      <c r="E127" s="8">
        <v>1997445.243</v>
      </c>
      <c r="F127" s="8">
        <v>1842973.3129999998</v>
      </c>
      <c r="G127" s="8">
        <f t="shared" ref="G127" si="177">SUM(C127:F127)</f>
        <v>4576042.6909999996</v>
      </c>
      <c r="H127" s="9">
        <v>1137.0534344758064</v>
      </c>
      <c r="I127" s="9" t="s">
        <v>86</v>
      </c>
      <c r="J127" s="9">
        <v>3087.4489643145157</v>
      </c>
      <c r="K127" s="9">
        <v>2848.6818682123653</v>
      </c>
      <c r="L127" s="9">
        <f t="shared" ref="L127" si="178">SUM(H127:K127)</f>
        <v>7073.1842670026872</v>
      </c>
    </row>
    <row r="128" spans="1:12" s="15" customFormat="1">
      <c r="A128" s="14"/>
      <c r="B128" s="14" t="s">
        <v>132</v>
      </c>
      <c r="C128" s="13">
        <v>735624.13500000001</v>
      </c>
      <c r="D128" s="13">
        <v>0</v>
      </c>
      <c r="E128" s="13">
        <v>1997445.243</v>
      </c>
      <c r="F128" s="13">
        <v>1842973.3129999998</v>
      </c>
      <c r="G128" s="13">
        <f t="shared" ref="G128:L128" si="179">G127</f>
        <v>4576042.6909999996</v>
      </c>
      <c r="H128" s="23">
        <v>1137.0534344758064</v>
      </c>
      <c r="I128" s="23" t="s">
        <v>86</v>
      </c>
      <c r="J128" s="23">
        <v>3087.4489643145157</v>
      </c>
      <c r="K128" s="23">
        <v>2848.6818682123653</v>
      </c>
      <c r="L128" s="23">
        <f t="shared" si="179"/>
        <v>7073.1842670026872</v>
      </c>
    </row>
    <row r="129" spans="1:12" s="15" customFormat="1">
      <c r="A129" s="12">
        <v>62</v>
      </c>
      <c r="B129" s="34" t="s">
        <v>65</v>
      </c>
      <c r="C129" s="8">
        <v>207823</v>
      </c>
      <c r="D129" s="8">
        <v>0</v>
      </c>
      <c r="E129" s="8">
        <v>1743116</v>
      </c>
      <c r="F129" s="8">
        <v>835810</v>
      </c>
      <c r="G129" s="8">
        <f t="shared" ref="G129" si="180">SUM(C129:F129)</f>
        <v>2786749</v>
      </c>
      <c r="H129" s="9">
        <v>321.23178763440853</v>
      </c>
      <c r="I129" s="9" t="s">
        <v>86</v>
      </c>
      <c r="J129" s="9">
        <v>2694.3325268817202</v>
      </c>
      <c r="K129" s="9">
        <v>1291.9106182795699</v>
      </c>
      <c r="L129" s="9">
        <f t="shared" ref="L129" si="181">SUM(H129:K129)</f>
        <v>4307.4749327956988</v>
      </c>
    </row>
    <row r="130" spans="1:12" s="15" customFormat="1">
      <c r="A130" s="14"/>
      <c r="B130" s="14" t="s">
        <v>133</v>
      </c>
      <c r="C130" s="13">
        <v>207823</v>
      </c>
      <c r="D130" s="13">
        <v>0</v>
      </c>
      <c r="E130" s="13">
        <v>1743116</v>
      </c>
      <c r="F130" s="13">
        <v>835810</v>
      </c>
      <c r="G130" s="13">
        <f t="shared" ref="G130:L130" si="182">G129</f>
        <v>2786749</v>
      </c>
      <c r="H130" s="23">
        <v>321.23178763440853</v>
      </c>
      <c r="I130" s="23" t="s">
        <v>86</v>
      </c>
      <c r="J130" s="23">
        <v>2694.3325268817202</v>
      </c>
      <c r="K130" s="23">
        <v>1291.9106182795699</v>
      </c>
      <c r="L130" s="23">
        <f t="shared" si="182"/>
        <v>4307.4749327956988</v>
      </c>
    </row>
    <row r="131" spans="1:12" s="15" customFormat="1">
      <c r="A131" s="10">
        <v>63</v>
      </c>
      <c r="B131" s="17" t="s">
        <v>137</v>
      </c>
      <c r="C131" s="8">
        <v>0</v>
      </c>
      <c r="D131" s="8">
        <v>76144.88</v>
      </c>
      <c r="E131" s="8">
        <v>749484.60999999987</v>
      </c>
      <c r="F131" s="8">
        <v>631692.63400000019</v>
      </c>
      <c r="G131" s="8">
        <f t="shared" ref="G131" si="183">SUM(C131:F131)</f>
        <v>1457322.1240000001</v>
      </c>
      <c r="H131" s="9" t="s">
        <v>86</v>
      </c>
      <c r="I131" s="9">
        <v>117.69705913978495</v>
      </c>
      <c r="J131" s="9">
        <v>1158.4775557795697</v>
      </c>
      <c r="K131" s="9">
        <v>976.40662513440884</v>
      </c>
      <c r="L131" s="9">
        <f t="shared" ref="L131" si="184">SUM(H131:K131)</f>
        <v>2252.5812400537634</v>
      </c>
    </row>
    <row r="132" spans="1:12" s="15" customFormat="1">
      <c r="A132" s="14"/>
      <c r="B132" s="14" t="s">
        <v>138</v>
      </c>
      <c r="C132" s="13">
        <v>0</v>
      </c>
      <c r="D132" s="13">
        <v>76144.88</v>
      </c>
      <c r="E132" s="13">
        <v>749484.60999999987</v>
      </c>
      <c r="F132" s="13">
        <v>631692.63400000019</v>
      </c>
      <c r="G132" s="13">
        <f t="shared" ref="G132:L132" si="185">G131</f>
        <v>1457322.1240000001</v>
      </c>
      <c r="H132" s="23" t="s">
        <v>86</v>
      </c>
      <c r="I132" s="23">
        <v>117.69705913978495</v>
      </c>
      <c r="J132" s="23">
        <v>1158.4775557795697</v>
      </c>
      <c r="K132" s="23">
        <v>976.40662513440884</v>
      </c>
      <c r="L132" s="23">
        <f t="shared" si="185"/>
        <v>2252.5812400537634</v>
      </c>
    </row>
    <row r="133" spans="1:12" s="15" customFormat="1">
      <c r="A133" s="10">
        <v>64</v>
      </c>
      <c r="B133" s="17" t="s">
        <v>66</v>
      </c>
      <c r="C133" s="8">
        <v>5039</v>
      </c>
      <c r="D133" s="8">
        <v>56428</v>
      </c>
      <c r="E133" s="8">
        <v>2876754</v>
      </c>
      <c r="F133" s="8">
        <v>1063087</v>
      </c>
      <c r="G133" s="8">
        <f t="shared" ref="G133" si="186">SUM(C133:F133)</f>
        <v>4001308</v>
      </c>
      <c r="H133" s="9">
        <v>7.7887768817204295</v>
      </c>
      <c r="I133" s="9">
        <v>87.220698924731181</v>
      </c>
      <c r="J133" s="9">
        <v>4446.5955645161284</v>
      </c>
      <c r="K133" s="9">
        <v>1643.2124327956988</v>
      </c>
      <c r="L133" s="9">
        <f t="shared" ref="L133" si="187">SUM(H133:K133)</f>
        <v>6184.8174731182789</v>
      </c>
    </row>
    <row r="134" spans="1:12" s="15" customFormat="1">
      <c r="A134" s="14"/>
      <c r="B134" s="14" t="s">
        <v>85</v>
      </c>
      <c r="C134" s="13">
        <v>5039</v>
      </c>
      <c r="D134" s="13">
        <v>56428</v>
      </c>
      <c r="E134" s="13">
        <v>2876754</v>
      </c>
      <c r="F134" s="13">
        <v>1063087</v>
      </c>
      <c r="G134" s="13">
        <f t="shared" ref="G134:L134" si="188">G133</f>
        <v>4001308</v>
      </c>
      <c r="H134" s="23">
        <v>7.7887768817204295</v>
      </c>
      <c r="I134" s="23">
        <v>87.220698924731181</v>
      </c>
      <c r="J134" s="23">
        <v>4446.5955645161284</v>
      </c>
      <c r="K134" s="23">
        <v>1643.2124327956988</v>
      </c>
      <c r="L134" s="23">
        <f t="shared" si="188"/>
        <v>6184.8174731182789</v>
      </c>
    </row>
    <row r="135" spans="1:12" s="15" customFormat="1">
      <c r="A135" s="27">
        <v>65</v>
      </c>
      <c r="B135" s="28" t="s">
        <v>67</v>
      </c>
      <c r="C135" s="8">
        <v>622163</v>
      </c>
      <c r="D135" s="8">
        <v>0</v>
      </c>
      <c r="E135" s="8">
        <v>3734937</v>
      </c>
      <c r="F135" s="8">
        <v>2565832</v>
      </c>
      <c r="G135" s="8">
        <f t="shared" ref="G135" si="189">SUM(C135:F135)</f>
        <v>6922932</v>
      </c>
      <c r="H135" s="9">
        <v>961.67668010752686</v>
      </c>
      <c r="I135" s="9" t="s">
        <v>86</v>
      </c>
      <c r="J135" s="9">
        <v>5773.0881048387091</v>
      </c>
      <c r="K135" s="9">
        <v>3966.0037634408595</v>
      </c>
      <c r="L135" s="9">
        <f t="shared" ref="L135" si="190">SUM(H135:K135)</f>
        <v>10700.768548387096</v>
      </c>
    </row>
    <row r="136" spans="1:12" s="15" customFormat="1">
      <c r="A136" s="38"/>
      <c r="B136" s="39" t="s">
        <v>134</v>
      </c>
      <c r="C136" s="13">
        <v>622163</v>
      </c>
      <c r="D136" s="13">
        <v>0</v>
      </c>
      <c r="E136" s="13">
        <v>3734937</v>
      </c>
      <c r="F136" s="13">
        <v>2565832</v>
      </c>
      <c r="G136" s="13">
        <f t="shared" ref="G136:L136" si="191">G135</f>
        <v>6922932</v>
      </c>
      <c r="H136" s="23">
        <v>961.67668010752686</v>
      </c>
      <c r="I136" s="23" t="s">
        <v>86</v>
      </c>
      <c r="J136" s="23">
        <v>5773.0881048387091</v>
      </c>
      <c r="K136" s="23">
        <v>3966.0037634408595</v>
      </c>
      <c r="L136" s="23">
        <f t="shared" si="191"/>
        <v>10700.768548387096</v>
      </c>
    </row>
    <row r="137" spans="1:12" s="15" customFormat="1">
      <c r="A137" s="18">
        <v>66</v>
      </c>
      <c r="B137" s="19" t="s">
        <v>68</v>
      </c>
      <c r="C137" s="8">
        <v>378901</v>
      </c>
      <c r="D137" s="8">
        <v>0</v>
      </c>
      <c r="E137" s="8">
        <v>1001338</v>
      </c>
      <c r="F137" s="8">
        <v>974836</v>
      </c>
      <c r="G137" s="8">
        <f t="shared" ref="G137" si="192">SUM(C137:F137)</f>
        <v>2355075</v>
      </c>
      <c r="H137" s="9">
        <v>585.66686827956983</v>
      </c>
      <c r="I137" s="9" t="s">
        <v>86</v>
      </c>
      <c r="J137" s="9">
        <v>1547.767069892473</v>
      </c>
      <c r="K137" s="9">
        <v>1506.8029569892471</v>
      </c>
      <c r="L137" s="9">
        <f t="shared" ref="L137" si="193">SUM(H137:K137)</f>
        <v>3640.2368951612898</v>
      </c>
    </row>
    <row r="138" spans="1:12" s="15" customFormat="1">
      <c r="A138" s="40"/>
      <c r="B138" s="41" t="s">
        <v>135</v>
      </c>
      <c r="C138" s="13">
        <v>378901</v>
      </c>
      <c r="D138" s="13">
        <v>0</v>
      </c>
      <c r="E138" s="13">
        <v>1001338</v>
      </c>
      <c r="F138" s="13">
        <v>974836</v>
      </c>
      <c r="G138" s="13">
        <f t="shared" ref="G138:L138" si="194">G137</f>
        <v>2355075</v>
      </c>
      <c r="H138" s="23">
        <v>585.66686827956983</v>
      </c>
      <c r="I138" s="23" t="s">
        <v>86</v>
      </c>
      <c r="J138" s="23">
        <v>1547.767069892473</v>
      </c>
      <c r="K138" s="23">
        <v>1506.8029569892471</v>
      </c>
      <c r="L138" s="23">
        <f t="shared" si="194"/>
        <v>3640.2368951612898</v>
      </c>
    </row>
    <row r="139" spans="1:12" s="15" customFormat="1" ht="15.75" customHeight="1">
      <c r="A139" s="20">
        <v>67</v>
      </c>
      <c r="B139" s="17" t="s">
        <v>139</v>
      </c>
      <c r="C139" s="8">
        <v>0</v>
      </c>
      <c r="D139" s="8">
        <v>0</v>
      </c>
      <c r="E139" s="8">
        <v>287229</v>
      </c>
      <c r="F139" s="8">
        <v>62972</v>
      </c>
      <c r="G139" s="8">
        <f t="shared" ref="G139" si="195">SUM(C139:F139)</f>
        <v>350201</v>
      </c>
      <c r="H139" s="9" t="s">
        <v>86</v>
      </c>
      <c r="I139" s="9" t="s">
        <v>86</v>
      </c>
      <c r="J139" s="9">
        <v>443.96955645161285</v>
      </c>
      <c r="K139" s="9">
        <v>97.335752688172036</v>
      </c>
      <c r="L139" s="9">
        <f t="shared" ref="L139" si="196">SUM(H139:K139)</f>
        <v>541.30530913978487</v>
      </c>
    </row>
    <row r="140" spans="1:12" s="15" customFormat="1">
      <c r="A140" s="14"/>
      <c r="B140" s="14" t="s">
        <v>85</v>
      </c>
      <c r="C140" s="13">
        <v>0</v>
      </c>
      <c r="D140" s="13">
        <v>0</v>
      </c>
      <c r="E140" s="13">
        <v>287229</v>
      </c>
      <c r="F140" s="13">
        <v>62972</v>
      </c>
      <c r="G140" s="13">
        <f t="shared" ref="G140:L140" si="197">G139</f>
        <v>350201</v>
      </c>
      <c r="H140" s="23" t="s">
        <v>86</v>
      </c>
      <c r="I140" s="23" t="s">
        <v>86</v>
      </c>
      <c r="J140" s="23">
        <v>443.96955645161285</v>
      </c>
      <c r="K140" s="23">
        <v>97.335752688172036</v>
      </c>
      <c r="L140" s="23">
        <f t="shared" si="197"/>
        <v>541.30530913978487</v>
      </c>
    </row>
    <row r="141" spans="1:12" s="15" customFormat="1">
      <c r="A141" s="20">
        <v>68</v>
      </c>
      <c r="B141" s="21" t="s">
        <v>69</v>
      </c>
      <c r="C141" s="8">
        <v>1026693</v>
      </c>
      <c r="D141" s="8">
        <v>0</v>
      </c>
      <c r="E141" s="8">
        <v>2170635.2130000005</v>
      </c>
      <c r="F141" s="8">
        <v>1908002.7919999994</v>
      </c>
      <c r="G141" s="8">
        <f t="shared" ref="G141" si="198">SUM(C141:F141)</f>
        <v>5105331.0049999999</v>
      </c>
      <c r="H141" s="9">
        <v>1586.9582661290322</v>
      </c>
      <c r="I141" s="9" t="s">
        <v>86</v>
      </c>
      <c r="J141" s="9">
        <v>3355.1485147177423</v>
      </c>
      <c r="K141" s="9">
        <v>2949.1978639784938</v>
      </c>
      <c r="L141" s="9">
        <f t="shared" ref="L141" si="199">SUM(H141:K141)</f>
        <v>7891.304644825268</v>
      </c>
    </row>
    <row r="142" spans="1:12" s="15" customFormat="1">
      <c r="A142" s="42"/>
      <c r="B142" s="43" t="s">
        <v>136</v>
      </c>
      <c r="C142" s="13">
        <v>1026693</v>
      </c>
      <c r="D142" s="13">
        <v>0</v>
      </c>
      <c r="E142" s="13">
        <v>2170635.2130000005</v>
      </c>
      <c r="F142" s="13">
        <v>1908002.7919999994</v>
      </c>
      <c r="G142" s="13">
        <f t="shared" ref="G142:L142" si="200">G141</f>
        <v>5105331.0049999999</v>
      </c>
      <c r="H142" s="23">
        <v>1586.9582661290322</v>
      </c>
      <c r="I142" s="23" t="s">
        <v>86</v>
      </c>
      <c r="J142" s="23">
        <v>3355.1485147177423</v>
      </c>
      <c r="K142" s="23">
        <v>2949.1978639784938</v>
      </c>
      <c r="L142" s="23">
        <f t="shared" si="200"/>
        <v>7891.304644825268</v>
      </c>
    </row>
    <row r="143" spans="1:12" s="15" customFormat="1">
      <c r="A143" s="29"/>
      <c r="B143" s="22" t="s">
        <v>70</v>
      </c>
      <c r="C143" s="44">
        <f>C7+C9+C11+C13+C15+C17+C19+C21+C23+C25+C27+C29+C33+C35+C37+C39+C41+C43+C45+C47+C49+C51+C53+C55+C57+C59+C61+C63+C65+C67+C69+C71+C75+C77+C79+C85+C87+C89+C91+C93+C95+C97+C99+C101+C103+C105+C107+C109+C111+C113+C115+C117+C119+C121+C123+C125+C127+C129+C133+C135+C137+C141+C83+C81+C139+C131+C73+C31</f>
        <v>30822330.758000001</v>
      </c>
      <c r="D143" s="44">
        <f t="shared" ref="D143:L143" si="201">D7+D9+D11+D13+D15+D17+D19+D21+D23+D25+D27+D29+D33+D35+D37+D39+D41+D43+D45+D47+D49+D51+D53+D55+D57+D59+D61+D63+D65+D67+D69+D71+D75+D77+D79+D85+D87+D89+D91+D93+D95+D97+D99+D101+D103+D105+D107+D109+D111+D113+D115+D117+D119+D121+D123+D125+D127+D129+D133+D135+D137+D141+D83+D81+D139+D131+D73+D31</f>
        <v>6336468.5839999998</v>
      </c>
      <c r="E143" s="44">
        <f t="shared" si="201"/>
        <v>166066186.44999999</v>
      </c>
      <c r="F143" s="44">
        <f t="shared" si="201"/>
        <v>94364029.471429989</v>
      </c>
      <c r="G143" s="44">
        <f t="shared" si="201"/>
        <v>297589015.26343</v>
      </c>
      <c r="H143" s="44">
        <f t="shared" si="201"/>
        <v>47642.043510349482</v>
      </c>
      <c r="I143" s="44">
        <f t="shared" si="201"/>
        <v>9794.2726768817174</v>
      </c>
      <c r="J143" s="44">
        <f t="shared" si="201"/>
        <v>256688.32582997304</v>
      </c>
      <c r="K143" s="44">
        <f t="shared" si="201"/>
        <v>145858.37888729095</v>
      </c>
      <c r="L143" s="44">
        <f t="shared" si="201"/>
        <v>459983.02090449526</v>
      </c>
    </row>
    <row r="144" spans="1:12" s="15" customForma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3" s="15" customForma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3" s="15" customFormat="1">
      <c r="A146" s="1"/>
      <c r="B146" s="1"/>
      <c r="C146" s="1" t="s">
        <v>77</v>
      </c>
      <c r="D146" s="1"/>
      <c r="E146" s="1"/>
      <c r="F146" s="1"/>
      <c r="G146" s="1"/>
      <c r="H146" s="1"/>
      <c r="I146" s="1"/>
      <c r="J146" s="1"/>
      <c r="K146" s="1"/>
      <c r="L146" s="1"/>
    </row>
    <row r="147" spans="1:13" s="15" customForma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s="15" customFormat="1"/>
    <row r="149" spans="1:13" s="15" customFormat="1"/>
    <row r="150" spans="1:13" s="15" customFormat="1"/>
    <row r="151" spans="1:13" s="15" customFormat="1"/>
    <row r="152" spans="1:13" s="15" customFormat="1"/>
    <row r="153" spans="1:13" s="15" customFormat="1"/>
    <row r="154" spans="1:13" s="15" customFormat="1"/>
    <row r="155" spans="1:13" s="15" customFormat="1"/>
    <row r="156" spans="1:13" s="15" customFormat="1"/>
    <row r="157" spans="1:13" s="15" customFormat="1"/>
    <row r="158" spans="1:13" s="15" customFormat="1"/>
    <row r="159" spans="1:13" s="15" customFormat="1"/>
    <row r="160" spans="1:13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pans="1:13" s="15" customFormat="1"/>
    <row r="210" spans="1:13" s="15" customFormat="1"/>
    <row r="211" spans="1:13" s="15" customFormat="1"/>
    <row r="212" spans="1:13" s="15" customFormat="1"/>
    <row r="213" spans="1:13" s="15" customFormat="1"/>
    <row r="214" spans="1:13" s="15" customFormat="1"/>
    <row r="215" spans="1:13" s="15" customFormat="1"/>
    <row r="216" spans="1:13" s="15" customFormat="1"/>
    <row r="217" spans="1:13" s="15" customFormat="1"/>
    <row r="218" spans="1:13" s="15" customFormat="1"/>
    <row r="219" spans="1:13" s="15" customFormat="1"/>
    <row r="220" spans="1:1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</row>
    <row r="241" spans="1:13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</row>
    <row r="242" spans="1:13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</row>
    <row r="243" spans="1:1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</row>
    <row r="244" spans="1:13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</row>
    <row r="245" spans="1:13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</row>
    <row r="246" spans="1:13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Щебет В.В.</dc:creator>
  <cp:lastModifiedBy>Костина Вероника Витальевна</cp:lastModifiedBy>
  <dcterms:created xsi:type="dcterms:W3CDTF">2022-02-07T07:43:59Z</dcterms:created>
  <dcterms:modified xsi:type="dcterms:W3CDTF">2026-10-12T12:55:45Z</dcterms:modified>
</cp:coreProperties>
</file>